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'Лист3'!$A$1:$AB$317</definedName>
  </definedNames>
  <calcPr fullCalcOnLoad="1"/>
</workbook>
</file>

<file path=xl/sharedStrings.xml><?xml version="1.0" encoding="utf-8"?>
<sst xmlns="http://schemas.openxmlformats.org/spreadsheetml/2006/main" count="435" uniqueCount="106">
  <si>
    <t>№</t>
  </si>
  <si>
    <t>меню</t>
  </si>
  <si>
    <t>Дни недели, дата</t>
  </si>
  <si>
    <t>итого</t>
  </si>
  <si>
    <t>понедельник - завтрак</t>
  </si>
  <si>
    <t>вторник - завтрак</t>
  </si>
  <si>
    <t>среда - завтрак</t>
  </si>
  <si>
    <t>четверг - завтрак</t>
  </si>
  <si>
    <t>пятница - завтрак</t>
  </si>
  <si>
    <t>УТВЕРЖДАЮ</t>
  </si>
  <si>
    <t xml:space="preserve">Всего за день </t>
  </si>
  <si>
    <t>белки</t>
  </si>
  <si>
    <t>жиры</t>
  </si>
  <si>
    <t>полдник</t>
  </si>
  <si>
    <t xml:space="preserve">     каллорийность</t>
  </si>
  <si>
    <t xml:space="preserve">выход блюда </t>
  </si>
  <si>
    <t>углево  ды</t>
  </si>
  <si>
    <t>сдержание витаминов и микроэлементов</t>
  </si>
  <si>
    <t>энергет ценн</t>
  </si>
  <si>
    <r>
      <rPr>
        <sz val="14"/>
        <rFont val="Arial"/>
        <family val="2"/>
      </rPr>
      <t>В</t>
    </r>
    <r>
      <rPr>
        <sz val="10"/>
        <rFont val="Arial"/>
        <family val="2"/>
      </rPr>
      <t>2, мг</t>
    </r>
  </si>
  <si>
    <r>
      <rPr>
        <sz val="14"/>
        <rFont val="Arial"/>
        <family val="2"/>
      </rPr>
      <t>Са</t>
    </r>
    <r>
      <rPr>
        <sz val="10"/>
        <rFont val="Arial"/>
        <family val="2"/>
      </rPr>
      <t>, мг</t>
    </r>
  </si>
  <si>
    <r>
      <t xml:space="preserve">  </t>
    </r>
    <r>
      <rPr>
        <sz val="14"/>
        <rFont val="Arial"/>
        <family val="2"/>
      </rPr>
      <t>Fе</t>
    </r>
    <r>
      <rPr>
        <sz val="10"/>
        <rFont val="Arial"/>
        <family val="2"/>
      </rPr>
      <t>, мг</t>
    </r>
  </si>
  <si>
    <r>
      <t xml:space="preserve">С, </t>
    </r>
    <r>
      <rPr>
        <sz val="10"/>
        <rFont val="Arial"/>
        <family val="2"/>
      </rPr>
      <t>мг</t>
    </r>
  </si>
  <si>
    <t xml:space="preserve"> обед</t>
  </si>
  <si>
    <t>обед</t>
  </si>
  <si>
    <t xml:space="preserve">        Директор МОУ "Средняя</t>
  </si>
  <si>
    <t>с.Марьино-Лашмино</t>
  </si>
  <si>
    <t>Новобурасского р-на</t>
  </si>
  <si>
    <t xml:space="preserve">  обед</t>
  </si>
  <si>
    <t>___________ С.Е.Сычалина</t>
  </si>
  <si>
    <t>Икра свекольная</t>
  </si>
  <si>
    <t>Салат из белокачанной капусты с р/м</t>
  </si>
  <si>
    <t>Картофель пюре со сливочным маслом</t>
  </si>
  <si>
    <t>стоим</t>
  </si>
  <si>
    <t>Тефтели</t>
  </si>
  <si>
    <t>Хлеб пшеничный</t>
  </si>
  <si>
    <t>Чай с сахаром</t>
  </si>
  <si>
    <t>Суп-лапша на курином б-не</t>
  </si>
  <si>
    <t>Рагу овощное</t>
  </si>
  <si>
    <t>Рассольник</t>
  </si>
  <si>
    <t>Каша гречневая рассыпчатая</t>
  </si>
  <si>
    <t>Макароны отварные со с сливочным маслом</t>
  </si>
  <si>
    <t>Гуляш из говядины</t>
  </si>
  <si>
    <t>Салат из варёных овощей</t>
  </si>
  <si>
    <t>общеобразовательная школа</t>
  </si>
  <si>
    <t xml:space="preserve">Булочка </t>
  </si>
  <si>
    <t>Картофельное пюре</t>
  </si>
  <si>
    <t>Каша гороховая</t>
  </si>
  <si>
    <t xml:space="preserve">Соус </t>
  </si>
  <si>
    <t>Салат из моркови с р/м</t>
  </si>
  <si>
    <t xml:space="preserve">Щи со свежей капустой </t>
  </si>
  <si>
    <t xml:space="preserve">Огурцы в нарезке </t>
  </si>
  <si>
    <t xml:space="preserve">                                                                 МОУ "Средняя общеобразовательная школа </t>
  </si>
  <si>
    <t xml:space="preserve">                                                                       Двенадцатидневное  меню </t>
  </si>
  <si>
    <t xml:space="preserve">                                               с.Марьно-Лашмино  Новобурасского р-на Саратовской обл</t>
  </si>
  <si>
    <t>Суббота</t>
  </si>
  <si>
    <t xml:space="preserve">суббота </t>
  </si>
  <si>
    <t>Пряники</t>
  </si>
  <si>
    <t xml:space="preserve">Булочка  школьная </t>
  </si>
  <si>
    <t>Сосиски отварные</t>
  </si>
  <si>
    <t xml:space="preserve">Компот из сухофруктов </t>
  </si>
  <si>
    <t>Суп вермишелевый на м/к бульоне</t>
  </si>
  <si>
    <t>Бутерброд со с/маслом</t>
  </si>
  <si>
    <t>Котлеты рыбные</t>
  </si>
  <si>
    <t>Котлеты мясная</t>
  </si>
  <si>
    <t>Бутерброд с повидлом</t>
  </si>
  <si>
    <t>Салат зимний</t>
  </si>
  <si>
    <t>Сладкая выпечка</t>
  </si>
  <si>
    <t>Каша дружба со с/м</t>
  </si>
  <si>
    <t xml:space="preserve">Каша перловая </t>
  </si>
  <si>
    <t>Бутерброд со с/м</t>
  </si>
  <si>
    <t xml:space="preserve">Пирожок печённый </t>
  </si>
  <si>
    <t xml:space="preserve">Компот </t>
  </si>
  <si>
    <t>1-4 кл</t>
  </si>
  <si>
    <t>5-9 кл</t>
  </si>
  <si>
    <t xml:space="preserve"> </t>
  </si>
  <si>
    <t>№ рец</t>
  </si>
  <si>
    <t>Пирожок печённый</t>
  </si>
  <si>
    <t>Каша рисовая молочная со см</t>
  </si>
  <si>
    <t>Печенье</t>
  </si>
  <si>
    <t>"СОГЛАСОВАНО"</t>
  </si>
  <si>
    <t xml:space="preserve">Каша манная на молоке со с/м </t>
  </si>
  <si>
    <t>Батон нарезной</t>
  </si>
  <si>
    <t>Плов из птицы</t>
  </si>
  <si>
    <t>Щи со свежей капустой на м/к бульоне</t>
  </si>
  <si>
    <t xml:space="preserve">Каша рисовая на молоке со с/м </t>
  </si>
  <si>
    <t>Гуляш из птицы</t>
  </si>
  <si>
    <t>Икра кабачковая</t>
  </si>
  <si>
    <t>Хлеб ржаной</t>
  </si>
  <si>
    <t xml:space="preserve">Суп гороховый  на мк бульоне </t>
  </si>
  <si>
    <t>Салат из капусты с луком</t>
  </si>
  <si>
    <t>Макароны отварные со с/м</t>
  </si>
  <si>
    <t>Гуляш из мяса птицы</t>
  </si>
  <si>
    <t>Плов рисовый с мясом птицы</t>
  </si>
  <si>
    <t>Суп молочный вермишелевый со с/м</t>
  </si>
  <si>
    <t>на 2021-2022 учебный год</t>
  </si>
  <si>
    <t>"     " __________2021г.</t>
  </si>
  <si>
    <t xml:space="preserve">Суп картофельный на м/к бульоне с крупой </t>
  </si>
  <si>
    <t>Чай с сахаром + С</t>
  </si>
  <si>
    <t>Какао с молоком</t>
  </si>
  <si>
    <t xml:space="preserve">Каша гречневая </t>
  </si>
  <si>
    <t>Какао  с молоком</t>
  </si>
  <si>
    <t xml:space="preserve">Суп картофельный с клёцками  </t>
  </si>
  <si>
    <t xml:space="preserve">Рыба тушённая </t>
  </si>
  <si>
    <t>Каша пшенная на молоке со см</t>
  </si>
  <si>
    <t xml:space="preserve">Суп картофельный на мк бульоне с крупой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</si>
</sst>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</numFmts>
  <fonts count="46">
    <font>
      <sz val="10"/>
      <name val="Arial"/>
      <family val="0"/>
    </font>
    <font>
      <sz val="12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6" xfId="0" applyFont="1" applyFill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4" xfId="0" applyFont="1" applyBorder="1" applyAlignment="1">
      <alignment/>
    </xf>
    <xf numFmtId="0" fontId="2" fillId="0" borderId="14" xfId="0" applyFont="1" applyFill="1" applyBorder="1" applyAlignment="1">
      <alignment horizontal="right"/>
    </xf>
    <xf numFmtId="0" fontId="2" fillId="0" borderId="16" xfId="0" applyFont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20" xfId="0" applyFont="1" applyBorder="1" applyAlignment="1">
      <alignment horizontal="right"/>
    </xf>
    <xf numFmtId="0" fontId="2" fillId="0" borderId="17" xfId="0" applyFont="1" applyFill="1" applyBorder="1" applyAlignment="1">
      <alignment/>
    </xf>
    <xf numFmtId="0" fontId="5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Border="1" applyAlignment="1">
      <alignment/>
    </xf>
    <xf numFmtId="0" fontId="2" fillId="0" borderId="20" xfId="0" applyFont="1" applyBorder="1" applyAlignment="1">
      <alignment horizontal="right" wrapText="1"/>
    </xf>
    <xf numFmtId="0" fontId="2" fillId="0" borderId="20" xfId="0" applyFont="1" applyBorder="1" applyAlignment="1">
      <alignment/>
    </xf>
    <xf numFmtId="0" fontId="0" fillId="0" borderId="16" xfId="0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12" xfId="0" applyFont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8" fillId="0" borderId="0" xfId="0" applyFont="1" applyAlignment="1">
      <alignment wrapText="1"/>
    </xf>
    <xf numFmtId="0" fontId="6" fillId="0" borderId="25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horizontal="right"/>
    </xf>
    <xf numFmtId="0" fontId="6" fillId="0" borderId="24" xfId="0" applyFont="1" applyFill="1" applyBorder="1" applyAlignment="1">
      <alignment wrapText="1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16" fontId="2" fillId="0" borderId="15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5" xfId="0" applyFont="1" applyBorder="1" applyAlignment="1">
      <alignment/>
    </xf>
    <xf numFmtId="0" fontId="8" fillId="0" borderId="12" xfId="0" applyFont="1" applyBorder="1" applyAlignment="1">
      <alignment wrapText="1"/>
    </xf>
    <xf numFmtId="0" fontId="2" fillId="0" borderId="24" xfId="0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6" fillId="0" borderId="20" xfId="0" applyFont="1" applyBorder="1" applyAlignment="1">
      <alignment wrapText="1"/>
    </xf>
    <xf numFmtId="0" fontId="3" fillId="0" borderId="16" xfId="0" applyFont="1" applyFill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7"/>
  <sheetViews>
    <sheetView tabSelected="1" view="pageBreakPreview" zoomScale="75" zoomScaleNormal="75" zoomScaleSheetLayoutView="75" zoomScalePageLayoutView="75" workbookViewId="0" topLeftCell="C217">
      <selection activeCell="C4" sqref="C4"/>
    </sheetView>
  </sheetViews>
  <sheetFormatPr defaultColWidth="9.140625" defaultRowHeight="12.75"/>
  <cols>
    <col min="2" max="2" width="8.00390625" style="10" customWidth="1"/>
    <col min="3" max="3" width="10.57421875" style="5" customWidth="1"/>
    <col min="4" max="4" width="46.140625" style="61" customWidth="1"/>
    <col min="5" max="6" width="12.57421875" style="7" customWidth="1"/>
    <col min="7" max="7" width="10.7109375" style="7" customWidth="1"/>
    <col min="8" max="8" width="12.57421875" style="3" customWidth="1"/>
    <col min="9" max="10" width="11.28125" style="0" customWidth="1"/>
    <col min="11" max="11" width="13.8515625" style="0" customWidth="1"/>
    <col min="12" max="12" width="13.7109375" style="0" customWidth="1"/>
    <col min="13" max="13" width="14.421875" style="0" customWidth="1"/>
    <col min="14" max="14" width="11.8515625" style="0" customWidth="1"/>
    <col min="15" max="15" width="9.140625" style="53" customWidth="1"/>
  </cols>
  <sheetData>
    <row r="1" ht="18.75">
      <c r="B1" s="5"/>
    </row>
    <row r="2" spans="2:14" ht="0.75" customHeight="1">
      <c r="B2" s="5"/>
      <c r="C2" s="99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2:12" ht="18.75">
      <c r="B3" s="45"/>
      <c r="C3" s="45"/>
      <c r="D3" s="62" t="s">
        <v>80</v>
      </c>
      <c r="E3" s="24"/>
      <c r="F3" s="24"/>
      <c r="G3" s="24"/>
      <c r="H3" s="23"/>
      <c r="L3" s="45" t="s">
        <v>9</v>
      </c>
    </row>
    <row r="4" spans="2:12" ht="18.75">
      <c r="B4" s="45"/>
      <c r="C4" s="45"/>
      <c r="E4" s="24"/>
      <c r="F4" s="24"/>
      <c r="G4" s="24"/>
      <c r="H4" s="23"/>
      <c r="L4" s="45"/>
    </row>
    <row r="5" spans="2:13" ht="18.75">
      <c r="B5" s="45"/>
      <c r="C5" s="45"/>
      <c r="D5" s="62"/>
      <c r="E5" s="24"/>
      <c r="F5" s="24"/>
      <c r="G5" s="24"/>
      <c r="H5" s="23"/>
      <c r="J5" s="6"/>
      <c r="K5" s="45" t="s">
        <v>25</v>
      </c>
      <c r="L5" s="45"/>
      <c r="M5" s="45"/>
    </row>
    <row r="6" spans="2:13" ht="18.75">
      <c r="B6" s="45"/>
      <c r="C6" s="45"/>
      <c r="D6" s="62"/>
      <c r="K6" s="45" t="s">
        <v>44</v>
      </c>
      <c r="L6" s="45"/>
      <c r="M6" s="45"/>
    </row>
    <row r="7" spans="2:13" ht="18.75">
      <c r="B7" s="45"/>
      <c r="C7" s="45"/>
      <c r="D7" s="62"/>
      <c r="K7" s="45" t="s">
        <v>26</v>
      </c>
      <c r="L7" s="45"/>
      <c r="M7" s="45"/>
    </row>
    <row r="8" spans="2:13" ht="18.75">
      <c r="B8" s="45"/>
      <c r="C8" s="45"/>
      <c r="D8" s="62"/>
      <c r="K8" s="45" t="s">
        <v>27</v>
      </c>
      <c r="L8" s="45"/>
      <c r="M8" s="45"/>
    </row>
    <row r="9" spans="2:13" ht="18.75">
      <c r="B9" s="45"/>
      <c r="C9" s="45"/>
      <c r="D9" s="62"/>
      <c r="K9" s="45" t="s">
        <v>29</v>
      </c>
      <c r="L9" s="45"/>
      <c r="M9" s="45"/>
    </row>
    <row r="10" spans="2:13" ht="18.75">
      <c r="B10" s="45"/>
      <c r="C10" s="45"/>
      <c r="D10" s="62"/>
      <c r="K10" s="45" t="s">
        <v>96</v>
      </c>
      <c r="L10" s="45"/>
      <c r="M10" s="45"/>
    </row>
    <row r="11" ht="18.75">
      <c r="B11" s="5"/>
    </row>
    <row r="12" ht="36" customHeight="1">
      <c r="B12" s="5"/>
    </row>
    <row r="13" spans="2:15" ht="36" customHeight="1">
      <c r="B13" s="5"/>
      <c r="D13" s="83" t="s">
        <v>53</v>
      </c>
      <c r="E13" s="46"/>
      <c r="F13" s="46"/>
      <c r="O13"/>
    </row>
    <row r="14" spans="2:15" ht="39" customHeight="1">
      <c r="B14" s="5"/>
      <c r="D14" s="83" t="s">
        <v>52</v>
      </c>
      <c r="O14"/>
    </row>
    <row r="15" spans="2:15" ht="20.25">
      <c r="B15" s="5"/>
      <c r="D15" s="83" t="s">
        <v>54</v>
      </c>
      <c r="O15"/>
    </row>
    <row r="16" spans="2:15" ht="18.75">
      <c r="B16" s="5"/>
      <c r="E16" s="82"/>
      <c r="F16" s="82" t="s">
        <v>95</v>
      </c>
      <c r="H16" s="7"/>
      <c r="O16"/>
    </row>
    <row r="17" spans="2:8" ht="18.75">
      <c r="B17" s="5"/>
      <c r="E17" s="82"/>
      <c r="F17" s="82"/>
      <c r="H17" s="7"/>
    </row>
    <row r="18" spans="2:8" ht="18.75">
      <c r="B18" s="5"/>
      <c r="E18" s="82"/>
      <c r="F18" s="82"/>
      <c r="H18" s="7"/>
    </row>
    <row r="19" spans="2:8" ht="18.75">
      <c r="B19" s="5"/>
      <c r="E19" s="82"/>
      <c r="F19" s="82"/>
      <c r="H19" s="7"/>
    </row>
    <row r="20" spans="2:8" ht="18.75">
      <c r="B20" s="5"/>
      <c r="E20" s="82"/>
      <c r="F20" s="82"/>
      <c r="H20" s="7"/>
    </row>
    <row r="21" spans="2:8" ht="18.75">
      <c r="B21" s="5"/>
      <c r="E21" s="82"/>
      <c r="F21" s="82"/>
      <c r="H21" s="7"/>
    </row>
    <row r="22" spans="2:7" ht="19.5" thickBot="1">
      <c r="B22" s="8"/>
      <c r="C22" s="85"/>
      <c r="D22" s="63"/>
      <c r="E22" s="9"/>
      <c r="F22" s="9"/>
      <c r="G22" s="19"/>
    </row>
    <row r="23" spans="2:15" ht="36.75">
      <c r="B23" s="10" t="s">
        <v>0</v>
      </c>
      <c r="D23" s="61" t="s">
        <v>2</v>
      </c>
      <c r="E23" s="28" t="s">
        <v>15</v>
      </c>
      <c r="F23" s="28" t="s">
        <v>15</v>
      </c>
      <c r="G23" s="28" t="s">
        <v>18</v>
      </c>
      <c r="H23" s="30" t="s">
        <v>14</v>
      </c>
      <c r="I23" s="31"/>
      <c r="J23" s="29"/>
      <c r="K23" s="30" t="s">
        <v>17</v>
      </c>
      <c r="L23" s="31"/>
      <c r="M23" s="31"/>
      <c r="N23" s="31"/>
      <c r="O23" s="38" t="s">
        <v>33</v>
      </c>
    </row>
    <row r="24" spans="2:15" ht="36.75">
      <c r="B24" s="8"/>
      <c r="C24" s="13" t="s">
        <v>76</v>
      </c>
      <c r="D24" s="65" t="s">
        <v>1</v>
      </c>
      <c r="E24" s="84" t="s">
        <v>74</v>
      </c>
      <c r="F24" s="12" t="s">
        <v>73</v>
      </c>
      <c r="G24" s="12"/>
      <c r="H24" s="27" t="s">
        <v>11</v>
      </c>
      <c r="I24" s="27" t="s">
        <v>12</v>
      </c>
      <c r="J24" s="27" t="s">
        <v>16</v>
      </c>
      <c r="K24" s="13" t="s">
        <v>22</v>
      </c>
      <c r="L24" s="32" t="s">
        <v>19</v>
      </c>
      <c r="M24" s="32" t="s">
        <v>20</v>
      </c>
      <c r="N24" s="49" t="s">
        <v>21</v>
      </c>
      <c r="O24" s="38"/>
    </row>
    <row r="25" spans="1:15" s="6" customFormat="1" ht="19.5">
      <c r="A25" s="5"/>
      <c r="B25" s="10"/>
      <c r="C25" s="5"/>
      <c r="D25" s="69" t="s">
        <v>4</v>
      </c>
      <c r="E25" s="7"/>
      <c r="F25" s="7"/>
      <c r="G25" s="7"/>
      <c r="H25" s="5"/>
      <c r="I25" s="5"/>
      <c r="K25" s="5"/>
      <c r="L25" s="5"/>
      <c r="M25" s="5"/>
      <c r="N25" s="5"/>
      <c r="O25" s="13"/>
    </row>
    <row r="26" spans="1:15" s="6" customFormat="1" ht="18.75">
      <c r="A26" s="5"/>
      <c r="B26" s="13">
        <v>1</v>
      </c>
      <c r="C26" s="86">
        <v>182</v>
      </c>
      <c r="D26" s="81" t="s">
        <v>81</v>
      </c>
      <c r="E26" s="14">
        <v>250</v>
      </c>
      <c r="F26" s="14">
        <v>200</v>
      </c>
      <c r="G26" s="14">
        <v>325</v>
      </c>
      <c r="H26" s="13">
        <v>10.2</v>
      </c>
      <c r="I26" s="13">
        <v>12.8</v>
      </c>
      <c r="J26" s="13">
        <v>42.3</v>
      </c>
      <c r="K26" s="13">
        <v>1.15</v>
      </c>
      <c r="L26" s="13">
        <v>0.325</v>
      </c>
      <c r="M26" s="13">
        <v>264.53</v>
      </c>
      <c r="N26" s="20">
        <v>0.63</v>
      </c>
      <c r="O26" s="13"/>
    </row>
    <row r="27" spans="1:15" ht="18.75">
      <c r="A27" s="2"/>
      <c r="B27" s="13">
        <v>2</v>
      </c>
      <c r="C27" s="87">
        <v>376</v>
      </c>
      <c r="D27" s="71" t="s">
        <v>36</v>
      </c>
      <c r="E27" s="14">
        <v>200</v>
      </c>
      <c r="F27" s="14">
        <v>200</v>
      </c>
      <c r="G27" s="14">
        <v>60</v>
      </c>
      <c r="H27" s="38">
        <v>0.07</v>
      </c>
      <c r="I27" s="38">
        <v>0.02</v>
      </c>
      <c r="J27" s="38">
        <v>15</v>
      </c>
      <c r="K27" s="38">
        <v>0.3</v>
      </c>
      <c r="L27" s="38">
        <v>0</v>
      </c>
      <c r="M27" s="38">
        <v>11.1</v>
      </c>
      <c r="N27" s="38">
        <v>0.28</v>
      </c>
      <c r="O27" s="38"/>
    </row>
    <row r="28" spans="1:15" s="52" customFormat="1" ht="18.75">
      <c r="A28" s="50"/>
      <c r="B28" s="51">
        <v>3</v>
      </c>
      <c r="C28" s="38">
        <v>23</v>
      </c>
      <c r="D28" s="65" t="s">
        <v>82</v>
      </c>
      <c r="E28" s="14">
        <v>65</v>
      </c>
      <c r="F28" s="14">
        <v>55</v>
      </c>
      <c r="G28" s="14">
        <v>79.5</v>
      </c>
      <c r="H28" s="13">
        <v>2.25</v>
      </c>
      <c r="I28" s="13">
        <v>0.9</v>
      </c>
      <c r="J28" s="13">
        <v>15.3</v>
      </c>
      <c r="K28" s="13">
        <v>0</v>
      </c>
      <c r="L28" s="13">
        <v>0.05</v>
      </c>
      <c r="M28" s="13">
        <v>6.6</v>
      </c>
      <c r="N28" s="13">
        <v>0.07</v>
      </c>
      <c r="O28" s="38"/>
    </row>
    <row r="29" spans="1:15" ht="18.75">
      <c r="A29" s="2"/>
      <c r="D29" s="66"/>
      <c r="E29" s="16"/>
      <c r="F29" s="16"/>
      <c r="G29" s="14"/>
      <c r="H29" s="13"/>
      <c r="I29" s="13"/>
      <c r="J29" s="13"/>
      <c r="K29" s="13"/>
      <c r="L29" s="13"/>
      <c r="M29" s="13"/>
      <c r="N29" s="20"/>
      <c r="O29" s="38"/>
    </row>
    <row r="30" spans="2:15" ht="19.5" thickBot="1">
      <c r="B30" s="17"/>
      <c r="C30" s="88"/>
      <c r="D30" s="67" t="s">
        <v>3</v>
      </c>
      <c r="E30" s="37">
        <v>490</v>
      </c>
      <c r="F30" s="37">
        <v>460</v>
      </c>
      <c r="G30" s="93">
        <f aca="true" t="shared" si="0" ref="G30:O30">SUM(G26:G29)</f>
        <v>464.5</v>
      </c>
      <c r="H30" s="93">
        <f t="shared" si="0"/>
        <v>12.52</v>
      </c>
      <c r="I30" s="93">
        <f t="shared" si="0"/>
        <v>13.72</v>
      </c>
      <c r="J30" s="93">
        <f t="shared" si="0"/>
        <v>72.6</v>
      </c>
      <c r="K30" s="93">
        <f t="shared" si="0"/>
        <v>1.45</v>
      </c>
      <c r="L30" s="93">
        <f t="shared" si="0"/>
        <v>0.375</v>
      </c>
      <c r="M30" s="93">
        <f t="shared" si="0"/>
        <v>282.23</v>
      </c>
      <c r="N30" s="93">
        <f t="shared" si="0"/>
        <v>0.98</v>
      </c>
      <c r="O30" s="14">
        <f t="shared" si="0"/>
        <v>0</v>
      </c>
    </row>
    <row r="31" spans="4:7" ht="18.75">
      <c r="D31" s="68"/>
      <c r="E31" s="19"/>
      <c r="F31" s="19"/>
      <c r="G31" s="19"/>
    </row>
    <row r="32" ht="19.5">
      <c r="D32" s="69" t="s">
        <v>24</v>
      </c>
    </row>
    <row r="33" spans="2:15" ht="18.75">
      <c r="B33" s="13">
        <v>1</v>
      </c>
      <c r="C33" s="20">
        <v>21</v>
      </c>
      <c r="D33" s="70" t="s">
        <v>51</v>
      </c>
      <c r="E33" s="14">
        <v>100</v>
      </c>
      <c r="F33" s="14">
        <v>100</v>
      </c>
      <c r="G33" s="14">
        <v>59.1</v>
      </c>
      <c r="H33" s="13">
        <v>0.85</v>
      </c>
      <c r="I33" s="13">
        <v>5.01</v>
      </c>
      <c r="J33" s="13">
        <v>2.58</v>
      </c>
      <c r="K33" s="13">
        <v>4.1</v>
      </c>
      <c r="L33" s="13">
        <v>0.02</v>
      </c>
      <c r="M33" s="13">
        <v>23.7</v>
      </c>
      <c r="N33" s="13">
        <v>0.61</v>
      </c>
      <c r="O33" s="38"/>
    </row>
    <row r="34" spans="2:15" ht="37.5">
      <c r="B34" s="15">
        <v>2</v>
      </c>
      <c r="C34" s="10">
        <v>88</v>
      </c>
      <c r="D34" s="70" t="s">
        <v>84</v>
      </c>
      <c r="E34" s="14">
        <v>300</v>
      </c>
      <c r="F34" s="14">
        <v>250</v>
      </c>
      <c r="G34" s="33">
        <v>124.6</v>
      </c>
      <c r="H34" s="13">
        <v>2.16</v>
      </c>
      <c r="I34" s="13">
        <v>5.9</v>
      </c>
      <c r="J34" s="13">
        <v>13.11</v>
      </c>
      <c r="K34" s="13">
        <v>12.81</v>
      </c>
      <c r="L34" s="13">
        <v>0.05</v>
      </c>
      <c r="M34" s="13">
        <v>59.68</v>
      </c>
      <c r="N34" s="13">
        <v>1.44</v>
      </c>
      <c r="O34" s="38"/>
    </row>
    <row r="35" spans="2:15" ht="18.75">
      <c r="B35" s="13">
        <v>3</v>
      </c>
      <c r="C35" s="13">
        <v>292</v>
      </c>
      <c r="D35" s="64" t="s">
        <v>83</v>
      </c>
      <c r="E35" s="14">
        <v>250</v>
      </c>
      <c r="F35" s="14">
        <v>200</v>
      </c>
      <c r="G35" s="33">
        <v>523.33</v>
      </c>
      <c r="H35" s="13">
        <v>18.8</v>
      </c>
      <c r="I35" s="34">
        <v>25.33</v>
      </c>
      <c r="J35" s="13">
        <v>53.75</v>
      </c>
      <c r="K35" s="13">
        <v>3.37</v>
      </c>
      <c r="L35" s="13">
        <v>0.143</v>
      </c>
      <c r="M35" s="13">
        <v>22.88</v>
      </c>
      <c r="N35" s="13">
        <v>3.09</v>
      </c>
      <c r="O35" s="38"/>
    </row>
    <row r="36" spans="2:15" ht="18.75">
      <c r="B36" s="15">
        <v>4</v>
      </c>
      <c r="C36" s="87">
        <v>376</v>
      </c>
      <c r="D36" s="71" t="s">
        <v>36</v>
      </c>
      <c r="E36" s="14">
        <v>200</v>
      </c>
      <c r="F36" s="14">
        <v>200</v>
      </c>
      <c r="G36" s="14">
        <v>60</v>
      </c>
      <c r="H36" s="38">
        <v>0.07</v>
      </c>
      <c r="I36" s="38">
        <v>0.02</v>
      </c>
      <c r="J36" s="38">
        <v>15</v>
      </c>
      <c r="K36" s="38">
        <v>0.3</v>
      </c>
      <c r="L36" s="38">
        <v>0</v>
      </c>
      <c r="M36" s="38">
        <v>11.1</v>
      </c>
      <c r="N36" s="38">
        <v>0.28</v>
      </c>
      <c r="O36" s="38"/>
    </row>
    <row r="37" spans="2:15" ht="18.75">
      <c r="B37" s="13">
        <v>5</v>
      </c>
      <c r="C37" s="13">
        <v>878</v>
      </c>
      <c r="D37" s="65" t="s">
        <v>35</v>
      </c>
      <c r="E37" s="14">
        <v>65</v>
      </c>
      <c r="F37" s="14">
        <v>50</v>
      </c>
      <c r="G37" s="14">
        <v>98</v>
      </c>
      <c r="H37" s="38">
        <v>4.1</v>
      </c>
      <c r="I37" s="38">
        <v>0.7</v>
      </c>
      <c r="J37" s="38">
        <v>0.7</v>
      </c>
      <c r="K37" s="38">
        <v>0</v>
      </c>
      <c r="L37" s="38">
        <v>0.04</v>
      </c>
      <c r="M37" s="38">
        <v>17</v>
      </c>
      <c r="N37" s="38">
        <v>2.1</v>
      </c>
      <c r="O37" s="38"/>
    </row>
    <row r="38" spans="2:15" ht="18.75">
      <c r="B38" s="13">
        <v>6</v>
      </c>
      <c r="C38" s="13">
        <v>27</v>
      </c>
      <c r="D38" s="72" t="s">
        <v>88</v>
      </c>
      <c r="E38" s="14">
        <v>30</v>
      </c>
      <c r="F38" s="14">
        <v>30</v>
      </c>
      <c r="G38" s="14">
        <v>51.8</v>
      </c>
      <c r="H38" s="38">
        <v>2.55</v>
      </c>
      <c r="I38" s="38">
        <v>0.99</v>
      </c>
      <c r="J38" s="38">
        <v>12.75</v>
      </c>
      <c r="K38" s="38">
        <v>0.12</v>
      </c>
      <c r="L38" s="38">
        <v>0.087</v>
      </c>
      <c r="M38" s="38">
        <v>21.9</v>
      </c>
      <c r="N38" s="38">
        <v>0.85</v>
      </c>
      <c r="O38" s="38"/>
    </row>
    <row r="39" spans="2:15" ht="18.75">
      <c r="B39" s="10">
        <v>7</v>
      </c>
      <c r="D39" s="66"/>
      <c r="E39" s="16"/>
      <c r="F39" s="16"/>
      <c r="G39" s="33"/>
      <c r="H39" s="13"/>
      <c r="I39" s="13"/>
      <c r="J39" s="13"/>
      <c r="K39" s="13"/>
      <c r="L39" s="13"/>
      <c r="M39" s="13"/>
      <c r="N39" s="13"/>
      <c r="O39" s="38"/>
    </row>
    <row r="40" spans="4:15" ht="18.75">
      <c r="D40" s="72"/>
      <c r="E40" s="14"/>
      <c r="F40" s="14"/>
      <c r="G40" s="33"/>
      <c r="H40" s="13"/>
      <c r="I40" s="13"/>
      <c r="J40" s="13"/>
      <c r="K40" s="13"/>
      <c r="L40" s="13"/>
      <c r="M40" s="13"/>
      <c r="N40" s="13"/>
      <c r="O40" s="38"/>
    </row>
    <row r="41" spans="2:15" ht="19.5" thickBot="1">
      <c r="B41" s="17"/>
      <c r="C41" s="88"/>
      <c r="D41" s="67" t="s">
        <v>3</v>
      </c>
      <c r="E41" s="37">
        <f>SUM(E33:E40)</f>
        <v>945</v>
      </c>
      <c r="F41" s="37">
        <f>SUM(F33:F40)</f>
        <v>830</v>
      </c>
      <c r="G41" s="37">
        <f>SUM(G33:G40)</f>
        <v>916.8299999999999</v>
      </c>
      <c r="H41" s="37">
        <f aca="true" t="shared" si="1" ref="H41:O41">SUM(H33:H40)</f>
        <v>28.530000000000005</v>
      </c>
      <c r="I41" s="37">
        <f t="shared" si="1"/>
        <v>37.95</v>
      </c>
      <c r="J41" s="37">
        <f t="shared" si="1"/>
        <v>97.89</v>
      </c>
      <c r="K41" s="37">
        <f t="shared" si="1"/>
        <v>20.700000000000003</v>
      </c>
      <c r="L41" s="37">
        <f t="shared" si="1"/>
        <v>0.33999999999999997</v>
      </c>
      <c r="M41" s="37">
        <f t="shared" si="1"/>
        <v>156.26</v>
      </c>
      <c r="N41" s="37">
        <f t="shared" si="1"/>
        <v>8.37</v>
      </c>
      <c r="O41" s="18">
        <f t="shared" si="1"/>
        <v>0</v>
      </c>
    </row>
    <row r="42" ht="18.75">
      <c r="D42" s="68"/>
    </row>
    <row r="43" ht="19.5">
      <c r="D43" s="69" t="s">
        <v>13</v>
      </c>
    </row>
    <row r="44" spans="2:15" ht="18.75">
      <c r="B44" s="13">
        <v>1</v>
      </c>
      <c r="C44" s="13">
        <v>382</v>
      </c>
      <c r="D44" s="64" t="s">
        <v>99</v>
      </c>
      <c r="E44" s="14">
        <v>200</v>
      </c>
      <c r="F44" s="14">
        <v>200</v>
      </c>
      <c r="G44" s="33">
        <v>118.6</v>
      </c>
      <c r="H44" s="13">
        <v>4</v>
      </c>
      <c r="I44" s="13">
        <v>3.54</v>
      </c>
      <c r="J44" s="13">
        <v>17.57</v>
      </c>
      <c r="K44" s="13">
        <v>1.58</v>
      </c>
      <c r="L44" s="13">
        <v>0.188</v>
      </c>
      <c r="M44" s="13">
        <v>152.2</v>
      </c>
      <c r="N44" s="13">
        <v>0.48</v>
      </c>
      <c r="O44" s="38"/>
    </row>
    <row r="45" spans="2:15" ht="18.75">
      <c r="B45" s="15">
        <v>2</v>
      </c>
      <c r="C45" s="13"/>
      <c r="D45" s="71" t="s">
        <v>45</v>
      </c>
      <c r="E45" s="14">
        <v>50</v>
      </c>
      <c r="F45" s="14">
        <v>50</v>
      </c>
      <c r="G45" s="14">
        <v>80.4</v>
      </c>
      <c r="H45" s="13">
        <v>2.3</v>
      </c>
      <c r="I45" s="13">
        <v>0.8</v>
      </c>
      <c r="J45" s="13">
        <v>16</v>
      </c>
      <c r="K45" s="13">
        <v>0</v>
      </c>
      <c r="L45" s="13">
        <v>0.093</v>
      </c>
      <c r="M45" s="13">
        <v>44.43</v>
      </c>
      <c r="N45" s="13">
        <v>0.81</v>
      </c>
      <c r="O45" s="38"/>
    </row>
    <row r="46" spans="4:15" ht="18.75">
      <c r="D46" s="68" t="s">
        <v>3</v>
      </c>
      <c r="E46" s="93">
        <f>SUM(E44:E45)</f>
        <v>250</v>
      </c>
      <c r="F46" s="93">
        <f>SUM(F44:F45)</f>
        <v>250</v>
      </c>
      <c r="G46" s="14">
        <f>SUM(G44:G45)</f>
        <v>199</v>
      </c>
      <c r="H46" s="14">
        <f aca="true" t="shared" si="2" ref="H46:O46">SUM(H44:H45)</f>
        <v>6.3</v>
      </c>
      <c r="I46" s="14">
        <f t="shared" si="2"/>
        <v>4.34</v>
      </c>
      <c r="J46" s="14">
        <f t="shared" si="2"/>
        <v>33.57</v>
      </c>
      <c r="K46" s="14">
        <f t="shared" si="2"/>
        <v>1.58</v>
      </c>
      <c r="L46" s="14">
        <f t="shared" si="2"/>
        <v>0.281</v>
      </c>
      <c r="M46" s="14">
        <f t="shared" si="2"/>
        <v>196.63</v>
      </c>
      <c r="N46" s="14">
        <f t="shared" si="2"/>
        <v>1.29</v>
      </c>
      <c r="O46" s="14">
        <f t="shared" si="2"/>
        <v>0</v>
      </c>
    </row>
    <row r="47" spans="2:15" s="35" customFormat="1" ht="20.25" thickBot="1">
      <c r="B47" s="36"/>
      <c r="C47" s="40"/>
      <c r="D47" s="73" t="s">
        <v>10</v>
      </c>
      <c r="E47" s="37">
        <f>E30+E41+E46</f>
        <v>1685</v>
      </c>
      <c r="F47" s="37">
        <f>F30+F41+F46</f>
        <v>1540</v>
      </c>
      <c r="G47" s="37">
        <f>G30+G41+G46</f>
        <v>1580.33</v>
      </c>
      <c r="H47" s="37">
        <f aca="true" t="shared" si="3" ref="H47:N47">H30+H41+H46</f>
        <v>47.35</v>
      </c>
      <c r="I47" s="37">
        <f t="shared" si="3"/>
        <v>56.010000000000005</v>
      </c>
      <c r="J47" s="37">
        <f t="shared" si="3"/>
        <v>204.06</v>
      </c>
      <c r="K47" s="37">
        <f t="shared" si="3"/>
        <v>23.730000000000004</v>
      </c>
      <c r="L47" s="37">
        <f t="shared" si="3"/>
        <v>0.996</v>
      </c>
      <c r="M47" s="37">
        <f t="shared" si="3"/>
        <v>635.12</v>
      </c>
      <c r="N47" s="37">
        <f t="shared" si="3"/>
        <v>10.64</v>
      </c>
      <c r="O47" s="37" t="s">
        <v>75</v>
      </c>
    </row>
    <row r="48" spans="2:15" s="48" customFormat="1" ht="20.25" thickBot="1">
      <c r="B48" s="42"/>
      <c r="C48" s="41"/>
      <c r="D48" s="69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55"/>
    </row>
    <row r="49" spans="2:15" ht="36.75">
      <c r="B49" s="10" t="s">
        <v>0</v>
      </c>
      <c r="D49" s="61" t="s">
        <v>2</v>
      </c>
      <c r="E49" s="28" t="s">
        <v>15</v>
      </c>
      <c r="F49" s="28" t="s">
        <v>15</v>
      </c>
      <c r="G49" s="28" t="s">
        <v>18</v>
      </c>
      <c r="H49" s="30" t="s">
        <v>14</v>
      </c>
      <c r="I49" s="31"/>
      <c r="J49" s="57"/>
      <c r="K49" s="13" t="s">
        <v>17</v>
      </c>
      <c r="L49" s="13"/>
      <c r="M49" s="13"/>
      <c r="N49" s="13"/>
      <c r="O49" s="38"/>
    </row>
    <row r="50" spans="2:15" ht="36.75">
      <c r="B50" s="8"/>
      <c r="C50" s="13" t="s">
        <v>76</v>
      </c>
      <c r="D50" s="65" t="s">
        <v>1</v>
      </c>
      <c r="E50" s="84" t="s">
        <v>74</v>
      </c>
      <c r="F50" s="12" t="s">
        <v>73</v>
      </c>
      <c r="G50" s="12"/>
      <c r="H50" s="27" t="s">
        <v>11</v>
      </c>
      <c r="I50" s="27" t="s">
        <v>12</v>
      </c>
      <c r="J50" s="58" t="s">
        <v>16</v>
      </c>
      <c r="K50" s="13" t="s">
        <v>22</v>
      </c>
      <c r="L50" s="32" t="s">
        <v>19</v>
      </c>
      <c r="M50" s="32" t="s">
        <v>20</v>
      </c>
      <c r="N50" s="32" t="s">
        <v>21</v>
      </c>
      <c r="O50" s="38"/>
    </row>
    <row r="51" spans="1:15" ht="19.5">
      <c r="A51" s="2"/>
      <c r="D51" s="69" t="s">
        <v>5</v>
      </c>
      <c r="H51" s="4"/>
      <c r="I51" s="2"/>
      <c r="J51" s="2"/>
      <c r="K51" s="60"/>
      <c r="L51" s="60"/>
      <c r="M51" s="60"/>
      <c r="N51" s="60"/>
      <c r="O51" s="38"/>
    </row>
    <row r="52" spans="1:15" ht="18.75">
      <c r="A52" s="2"/>
      <c r="B52" s="13">
        <v>1</v>
      </c>
      <c r="C52" s="87">
        <v>171</v>
      </c>
      <c r="D52" s="71" t="s">
        <v>100</v>
      </c>
      <c r="E52" s="14">
        <v>200</v>
      </c>
      <c r="F52" s="14">
        <v>150</v>
      </c>
      <c r="G52" s="14">
        <v>350</v>
      </c>
      <c r="H52" s="38">
        <v>11.1</v>
      </c>
      <c r="I52" s="38">
        <v>11.9</v>
      </c>
      <c r="J52" s="59">
        <v>49.8</v>
      </c>
      <c r="K52" s="38">
        <v>0</v>
      </c>
      <c r="L52" s="38">
        <v>0.15</v>
      </c>
      <c r="M52" s="38">
        <v>32.98</v>
      </c>
      <c r="N52" s="38">
        <v>5.91</v>
      </c>
      <c r="O52" s="38"/>
    </row>
    <row r="53" spans="1:15" s="1" customFormat="1" ht="18.75">
      <c r="A53" s="2"/>
      <c r="B53" s="13">
        <v>2</v>
      </c>
      <c r="C53" s="87">
        <v>376</v>
      </c>
      <c r="D53" s="71" t="s">
        <v>36</v>
      </c>
      <c r="E53" s="14">
        <v>200</v>
      </c>
      <c r="F53" s="14">
        <v>200</v>
      </c>
      <c r="G53" s="14">
        <v>60</v>
      </c>
      <c r="H53" s="38">
        <v>0.07</v>
      </c>
      <c r="I53" s="38">
        <v>0.02</v>
      </c>
      <c r="J53" s="38">
        <v>15</v>
      </c>
      <c r="K53" s="38">
        <v>0.3</v>
      </c>
      <c r="L53" s="38">
        <v>0</v>
      </c>
      <c r="M53" s="38">
        <v>11.1</v>
      </c>
      <c r="N53" s="38">
        <v>0.28</v>
      </c>
      <c r="O53" s="38"/>
    </row>
    <row r="54" spans="1:15" ht="18.75">
      <c r="A54" s="2"/>
      <c r="B54" s="13"/>
      <c r="O54" s="38"/>
    </row>
    <row r="55" spans="1:15" ht="19.5" thickBot="1">
      <c r="A55" s="2"/>
      <c r="B55" s="13"/>
      <c r="D55" s="67" t="s">
        <v>3</v>
      </c>
      <c r="E55" s="93">
        <f>SUM(E52:E54)</f>
        <v>400</v>
      </c>
      <c r="F55" s="93">
        <f>SUM(F52:F54)</f>
        <v>350</v>
      </c>
      <c r="G55" s="93">
        <f aca="true" t="shared" si="4" ref="G55:N55">SUM(G52:G53)</f>
        <v>410</v>
      </c>
      <c r="H55" s="93">
        <f t="shared" si="4"/>
        <v>11.17</v>
      </c>
      <c r="I55" s="93">
        <f t="shared" si="4"/>
        <v>11.92</v>
      </c>
      <c r="J55" s="93">
        <f t="shared" si="4"/>
        <v>64.8</v>
      </c>
      <c r="K55" s="93">
        <f t="shared" si="4"/>
        <v>0.3</v>
      </c>
      <c r="L55" s="93">
        <f t="shared" si="4"/>
        <v>0.15</v>
      </c>
      <c r="M55" s="93">
        <f t="shared" si="4"/>
        <v>44.08</v>
      </c>
      <c r="N55" s="93">
        <f t="shared" si="4"/>
        <v>6.19</v>
      </c>
      <c r="O55" s="7">
        <f>SUM(O52:O54)</f>
        <v>0</v>
      </c>
    </row>
    <row r="56" spans="1:12" ht="18.75">
      <c r="A56" s="2"/>
      <c r="D56" s="68"/>
      <c r="H56" s="4"/>
      <c r="I56" s="2"/>
      <c r="J56" s="2"/>
      <c r="K56" s="2"/>
      <c r="L56" s="2"/>
    </row>
    <row r="57" spans="1:12" ht="18.75">
      <c r="A57" s="2"/>
      <c r="D57" s="68"/>
      <c r="H57" s="4"/>
      <c r="I57" s="2"/>
      <c r="J57" s="2"/>
      <c r="K57" s="2"/>
      <c r="L57" s="2"/>
    </row>
    <row r="58" spans="1:12" ht="18.75">
      <c r="A58" s="2"/>
      <c r="D58" s="62" t="s">
        <v>24</v>
      </c>
      <c r="H58" s="4"/>
      <c r="I58" s="2"/>
      <c r="J58" s="2"/>
      <c r="K58" s="2"/>
      <c r="L58" s="2"/>
    </row>
    <row r="59" spans="1:15" ht="18.75">
      <c r="A59" s="2"/>
      <c r="B59" s="13">
        <v>1</v>
      </c>
      <c r="C59" s="13">
        <v>67</v>
      </c>
      <c r="D59" s="81" t="s">
        <v>43</v>
      </c>
      <c r="E59" s="14">
        <v>80</v>
      </c>
      <c r="F59" s="14">
        <v>60</v>
      </c>
      <c r="G59" s="16">
        <v>125.1</v>
      </c>
      <c r="H59" s="38">
        <v>1.4</v>
      </c>
      <c r="I59" s="38">
        <v>10.04</v>
      </c>
      <c r="J59" s="38">
        <v>7.29</v>
      </c>
      <c r="K59" s="38">
        <v>9.63</v>
      </c>
      <c r="L59" s="38">
        <v>0.11</v>
      </c>
      <c r="M59" s="38">
        <v>31.23</v>
      </c>
      <c r="N59" s="38">
        <v>0.82</v>
      </c>
      <c r="O59" s="38"/>
    </row>
    <row r="60" spans="1:15" ht="37.5">
      <c r="A60" s="2"/>
      <c r="B60" s="13">
        <v>2</v>
      </c>
      <c r="C60" s="13">
        <v>101</v>
      </c>
      <c r="D60" s="72" t="s">
        <v>97</v>
      </c>
      <c r="E60" s="14">
        <v>300</v>
      </c>
      <c r="F60" s="14">
        <v>250</v>
      </c>
      <c r="G60" s="14">
        <v>102.9</v>
      </c>
      <c r="H60" s="38">
        <v>2.36</v>
      </c>
      <c r="I60" s="38">
        <v>3.25</v>
      </c>
      <c r="J60" s="38">
        <v>14.5</v>
      </c>
      <c r="K60" s="38">
        <v>9.9</v>
      </c>
      <c r="L60" s="39">
        <v>0.062</v>
      </c>
      <c r="M60" s="39">
        <v>32.4</v>
      </c>
      <c r="N60" s="39">
        <v>1.1</v>
      </c>
      <c r="O60" s="38"/>
    </row>
    <row r="61" spans="1:15" ht="18.75">
      <c r="A61" s="2"/>
      <c r="B61" s="15">
        <v>3</v>
      </c>
      <c r="C61" s="5">
        <v>321</v>
      </c>
      <c r="D61" s="72" t="s">
        <v>38</v>
      </c>
      <c r="E61" s="14">
        <v>200</v>
      </c>
      <c r="F61" s="14">
        <v>150</v>
      </c>
      <c r="G61" s="14">
        <v>200.3</v>
      </c>
      <c r="H61" s="38">
        <v>4.13</v>
      </c>
      <c r="I61" s="38">
        <v>8.6</v>
      </c>
      <c r="J61" s="38">
        <v>25.13</v>
      </c>
      <c r="K61" s="38">
        <v>52.3</v>
      </c>
      <c r="L61" s="39">
        <v>0.07</v>
      </c>
      <c r="M61" s="39">
        <v>140.9</v>
      </c>
      <c r="N61" s="39">
        <v>2.1</v>
      </c>
      <c r="O61" s="38"/>
    </row>
    <row r="62" spans="1:15" ht="18.75">
      <c r="A62" s="2"/>
      <c r="B62" s="13">
        <v>4</v>
      </c>
      <c r="C62" s="13">
        <v>279</v>
      </c>
      <c r="D62" s="65" t="s">
        <v>34</v>
      </c>
      <c r="E62" s="14">
        <v>100</v>
      </c>
      <c r="F62" s="14">
        <v>80</v>
      </c>
      <c r="G62" s="14">
        <v>137.2</v>
      </c>
      <c r="H62" s="38">
        <v>73.2</v>
      </c>
      <c r="I62" s="38">
        <v>7.95</v>
      </c>
      <c r="J62" s="38">
        <v>9.32</v>
      </c>
      <c r="K62" s="38">
        <v>0.65</v>
      </c>
      <c r="L62" s="38">
        <v>0.04</v>
      </c>
      <c r="M62" s="38">
        <v>25.4</v>
      </c>
      <c r="N62" s="38">
        <v>0.79</v>
      </c>
      <c r="O62" s="38"/>
    </row>
    <row r="63" spans="1:15" ht="18.75">
      <c r="A63" s="2"/>
      <c r="B63" s="13">
        <v>5</v>
      </c>
      <c r="C63" s="13">
        <v>878</v>
      </c>
      <c r="D63" s="65" t="s">
        <v>35</v>
      </c>
      <c r="E63" s="14">
        <v>65</v>
      </c>
      <c r="F63" s="14">
        <v>50</v>
      </c>
      <c r="G63" s="14">
        <v>98</v>
      </c>
      <c r="H63" s="38">
        <v>4.1</v>
      </c>
      <c r="I63" s="38">
        <v>0.7</v>
      </c>
      <c r="J63" s="38">
        <v>0.7</v>
      </c>
      <c r="K63" s="38">
        <v>0</v>
      </c>
      <c r="L63" s="38">
        <v>0.04</v>
      </c>
      <c r="M63" s="38">
        <v>17</v>
      </c>
      <c r="N63" s="38">
        <v>0.8</v>
      </c>
      <c r="O63" s="38"/>
    </row>
    <row r="64" spans="1:15" ht="18.75">
      <c r="A64" s="2"/>
      <c r="B64" s="13">
        <v>6</v>
      </c>
      <c r="C64" s="13">
        <v>343</v>
      </c>
      <c r="D64" s="65" t="s">
        <v>60</v>
      </c>
      <c r="E64" s="14">
        <v>200</v>
      </c>
      <c r="F64" s="14">
        <v>200</v>
      </c>
      <c r="G64" s="14">
        <v>110</v>
      </c>
      <c r="H64" s="38">
        <v>0.1</v>
      </c>
      <c r="I64" s="38">
        <v>0.06</v>
      </c>
      <c r="J64" s="38">
        <v>27.5</v>
      </c>
      <c r="K64" s="38">
        <v>0.32</v>
      </c>
      <c r="L64" s="38">
        <v>0.02</v>
      </c>
      <c r="M64" s="38">
        <v>28.7</v>
      </c>
      <c r="N64" s="38">
        <v>0.32</v>
      </c>
      <c r="O64" s="38"/>
    </row>
    <row r="65" spans="1:15" ht="18.75">
      <c r="A65" s="2"/>
      <c r="B65" s="13">
        <v>7</v>
      </c>
      <c r="C65" s="87"/>
      <c r="D65" s="71"/>
      <c r="E65" s="14"/>
      <c r="F65" s="14"/>
      <c r="G65" s="14"/>
      <c r="H65" s="38"/>
      <c r="I65" s="38"/>
      <c r="J65" s="38"/>
      <c r="K65" s="38"/>
      <c r="L65" s="38"/>
      <c r="M65" s="38"/>
      <c r="N65" s="38"/>
      <c r="O65" s="38"/>
    </row>
    <row r="66" spans="1:15" ht="18.75">
      <c r="A66" s="2"/>
      <c r="B66" s="13">
        <v>8</v>
      </c>
      <c r="C66" s="13"/>
      <c r="D66" s="65"/>
      <c r="E66" s="14"/>
      <c r="F66" s="14"/>
      <c r="G66" s="14"/>
      <c r="H66" s="38"/>
      <c r="I66" s="38"/>
      <c r="J66" s="38"/>
      <c r="K66" s="38"/>
      <c r="L66" s="38"/>
      <c r="M66" s="38"/>
      <c r="N66" s="38"/>
      <c r="O66" s="38"/>
    </row>
    <row r="67" spans="1:15" ht="18.75">
      <c r="A67" s="2"/>
      <c r="E67" s="93">
        <f>SUM(E59:E66)</f>
        <v>945</v>
      </c>
      <c r="F67" s="93">
        <f>SUM(F59:F66)</f>
        <v>790</v>
      </c>
      <c r="G67" s="93">
        <f>SUM(G59:G66)</f>
        <v>773.5</v>
      </c>
      <c r="H67" s="93">
        <f aca="true" t="shared" si="5" ref="H67:O67">SUM(H59:H66)</f>
        <v>85.28999999999999</v>
      </c>
      <c r="I67" s="93">
        <f t="shared" si="5"/>
        <v>30.599999999999998</v>
      </c>
      <c r="J67" s="93">
        <f t="shared" si="5"/>
        <v>84.44</v>
      </c>
      <c r="K67" s="93">
        <f t="shared" si="5"/>
        <v>72.8</v>
      </c>
      <c r="L67" s="93">
        <f t="shared" si="5"/>
        <v>0.34199999999999997</v>
      </c>
      <c r="M67" s="93">
        <f t="shared" si="5"/>
        <v>275.63</v>
      </c>
      <c r="N67" s="93">
        <f t="shared" si="5"/>
        <v>5.93</v>
      </c>
      <c r="O67" s="7">
        <f t="shared" si="5"/>
        <v>0</v>
      </c>
    </row>
    <row r="68" spans="1:12" ht="18.75">
      <c r="A68" s="2"/>
      <c r="D68" s="68"/>
      <c r="H68" s="4"/>
      <c r="I68" s="2"/>
      <c r="J68" s="2"/>
      <c r="K68" s="2"/>
      <c r="L68" s="2"/>
    </row>
    <row r="69" spans="1:12" ht="19.5">
      <c r="A69" s="2"/>
      <c r="D69" s="69" t="s">
        <v>13</v>
      </c>
      <c r="H69" s="4"/>
      <c r="I69" s="2"/>
      <c r="J69" s="2"/>
      <c r="K69" s="2"/>
      <c r="L69" s="2"/>
    </row>
    <row r="70" spans="1:15" ht="18.75">
      <c r="A70" s="2"/>
      <c r="B70" s="13">
        <v>1</v>
      </c>
      <c r="C70" s="13">
        <v>2</v>
      </c>
      <c r="D70" s="64" t="s">
        <v>62</v>
      </c>
      <c r="E70" s="14">
        <v>77</v>
      </c>
      <c r="F70" s="14">
        <v>55</v>
      </c>
      <c r="G70" s="14">
        <v>505</v>
      </c>
      <c r="H70" s="38">
        <v>15.25</v>
      </c>
      <c r="I70" s="38">
        <v>25.43</v>
      </c>
      <c r="J70" s="38">
        <v>52.3</v>
      </c>
      <c r="K70" s="38">
        <v>0.08</v>
      </c>
      <c r="L70" s="39">
        <v>0.15</v>
      </c>
      <c r="M70" s="39">
        <v>262.7</v>
      </c>
      <c r="N70" s="39">
        <v>2.31</v>
      </c>
      <c r="O70" s="38"/>
    </row>
    <row r="71" spans="1:15" ht="18.75">
      <c r="A71" s="2"/>
      <c r="B71" s="15">
        <v>2</v>
      </c>
      <c r="C71" s="87">
        <v>376</v>
      </c>
      <c r="D71" s="71" t="s">
        <v>36</v>
      </c>
      <c r="E71" s="14">
        <v>200</v>
      </c>
      <c r="F71" s="14">
        <v>200</v>
      </c>
      <c r="G71" s="14">
        <v>60</v>
      </c>
      <c r="H71" s="38">
        <v>0.07</v>
      </c>
      <c r="I71" s="38">
        <v>0.02</v>
      </c>
      <c r="J71" s="38">
        <v>15</v>
      </c>
      <c r="K71" s="38">
        <v>0.3</v>
      </c>
      <c r="L71" s="38">
        <v>0</v>
      </c>
      <c r="M71" s="38">
        <v>11.1</v>
      </c>
      <c r="N71" s="38">
        <v>0.28</v>
      </c>
      <c r="O71" s="38"/>
    </row>
    <row r="72" spans="1:12" ht="18.75">
      <c r="A72" s="2"/>
      <c r="B72" s="25">
        <v>3</v>
      </c>
      <c r="D72" s="66"/>
      <c r="E72" s="26"/>
      <c r="F72" s="26"/>
      <c r="G72" s="11"/>
      <c r="H72" s="4"/>
      <c r="I72" s="2"/>
      <c r="J72" s="2"/>
      <c r="K72" s="2"/>
      <c r="L72" s="2"/>
    </row>
    <row r="73" spans="2:15" s="2" customFormat="1" ht="18.75">
      <c r="B73" s="5"/>
      <c r="C73" s="5"/>
      <c r="D73" s="68" t="s">
        <v>3</v>
      </c>
      <c r="E73" s="93">
        <f>SUM(E71:E72)</f>
        <v>200</v>
      </c>
      <c r="F73" s="93">
        <f>SUM(F71:F72)</f>
        <v>200</v>
      </c>
      <c r="G73" s="93">
        <f>SUM(G70:G72)</f>
        <v>565</v>
      </c>
      <c r="H73" s="93">
        <f aca="true" t="shared" si="6" ref="H73:O73">SUM(H70:H72)</f>
        <v>15.32</v>
      </c>
      <c r="I73" s="93">
        <f t="shared" si="6"/>
        <v>25.45</v>
      </c>
      <c r="J73" s="93">
        <f t="shared" si="6"/>
        <v>67.3</v>
      </c>
      <c r="K73" s="93">
        <f t="shared" si="6"/>
        <v>0.38</v>
      </c>
      <c r="L73" s="93">
        <f t="shared" si="6"/>
        <v>0.15</v>
      </c>
      <c r="M73" s="93">
        <f t="shared" si="6"/>
        <v>273.8</v>
      </c>
      <c r="N73" s="93">
        <f t="shared" si="6"/>
        <v>2.59</v>
      </c>
      <c r="O73" s="19">
        <f t="shared" si="6"/>
        <v>0</v>
      </c>
    </row>
    <row r="74" spans="2:15" s="35" customFormat="1" ht="20.25" thickBot="1">
      <c r="B74" s="36"/>
      <c r="C74" s="40"/>
      <c r="D74" s="73" t="s">
        <v>10</v>
      </c>
      <c r="E74" s="14">
        <f>E55+E67+E73</f>
        <v>1545</v>
      </c>
      <c r="F74" s="14">
        <f>F55+F67+F73</f>
        <v>1340</v>
      </c>
      <c r="G74" s="14">
        <f aca="true" t="shared" si="7" ref="G74:O74">G55+G67+G73</f>
        <v>1748.5</v>
      </c>
      <c r="H74" s="14">
        <f t="shared" si="7"/>
        <v>111.78</v>
      </c>
      <c r="I74" s="14">
        <f t="shared" si="7"/>
        <v>67.97</v>
      </c>
      <c r="J74" s="14">
        <f t="shared" si="7"/>
        <v>216.54000000000002</v>
      </c>
      <c r="K74" s="14">
        <f t="shared" si="7"/>
        <v>73.47999999999999</v>
      </c>
      <c r="L74" s="14">
        <f t="shared" si="7"/>
        <v>0.642</v>
      </c>
      <c r="M74" s="14">
        <f t="shared" si="7"/>
        <v>593.51</v>
      </c>
      <c r="N74" s="14">
        <f t="shared" si="7"/>
        <v>14.71</v>
      </c>
      <c r="O74" s="37">
        <f t="shared" si="7"/>
        <v>0</v>
      </c>
    </row>
    <row r="75" spans="1:12" ht="20.25" thickBot="1">
      <c r="A75" s="2"/>
      <c r="B75" s="5"/>
      <c r="D75" s="69"/>
      <c r="E75" s="19"/>
      <c r="F75" s="19"/>
      <c r="G75" s="19"/>
      <c r="H75" s="4"/>
      <c r="I75" s="2"/>
      <c r="J75" s="2"/>
      <c r="K75" s="2"/>
      <c r="L75" s="2"/>
    </row>
    <row r="76" spans="2:14" ht="36.75">
      <c r="B76" s="10" t="s">
        <v>0</v>
      </c>
      <c r="D76" s="61" t="s">
        <v>2</v>
      </c>
      <c r="E76" s="28" t="s">
        <v>15</v>
      </c>
      <c r="F76" s="28" t="s">
        <v>15</v>
      </c>
      <c r="G76" s="28" t="s">
        <v>18</v>
      </c>
      <c r="H76" s="30" t="s">
        <v>14</v>
      </c>
      <c r="I76" s="31"/>
      <c r="J76" s="29"/>
      <c r="K76" s="30" t="s">
        <v>17</v>
      </c>
      <c r="L76" s="31"/>
      <c r="M76" s="31"/>
      <c r="N76" s="31"/>
    </row>
    <row r="77" spans="2:15" ht="36.75">
      <c r="B77" s="8"/>
      <c r="C77" s="13" t="s">
        <v>76</v>
      </c>
      <c r="D77" s="65" t="s">
        <v>1</v>
      </c>
      <c r="E77" s="84" t="s">
        <v>74</v>
      </c>
      <c r="F77" s="12" t="s">
        <v>73</v>
      </c>
      <c r="G77" s="12"/>
      <c r="H77" s="27" t="s">
        <v>11</v>
      </c>
      <c r="I77" s="27" t="s">
        <v>12</v>
      </c>
      <c r="J77" s="27" t="s">
        <v>16</v>
      </c>
      <c r="K77" s="13" t="s">
        <v>22</v>
      </c>
      <c r="L77" s="32" t="s">
        <v>19</v>
      </c>
      <c r="M77" s="32" t="s">
        <v>20</v>
      </c>
      <c r="N77" s="49" t="s">
        <v>21</v>
      </c>
      <c r="O77" s="38"/>
    </row>
    <row r="78" spans="4:15" ht="19.5">
      <c r="D78" s="69" t="s">
        <v>6</v>
      </c>
      <c r="O78" s="38"/>
    </row>
    <row r="79" spans="1:15" ht="18.75">
      <c r="A79" s="56"/>
      <c r="B79" s="13">
        <v>1</v>
      </c>
      <c r="C79" s="86">
        <v>172</v>
      </c>
      <c r="D79" s="74" t="s">
        <v>85</v>
      </c>
      <c r="E79" s="14">
        <v>200</v>
      </c>
      <c r="F79" s="14">
        <v>150</v>
      </c>
      <c r="G79" s="13">
        <v>296</v>
      </c>
      <c r="H79" s="13">
        <v>7.76</v>
      </c>
      <c r="I79" s="13">
        <v>10</v>
      </c>
      <c r="J79" s="13">
        <v>43.52</v>
      </c>
      <c r="K79" s="13">
        <v>0.86</v>
      </c>
      <c r="L79" s="13">
        <v>0.24</v>
      </c>
      <c r="M79" s="13">
        <v>195.16</v>
      </c>
      <c r="N79" s="13">
        <v>0.62</v>
      </c>
      <c r="O79" s="78">
        <v>7.4</v>
      </c>
    </row>
    <row r="80" spans="1:15" s="1" customFormat="1" ht="18.75">
      <c r="A80" s="2"/>
      <c r="B80" s="13">
        <v>2</v>
      </c>
      <c r="C80" s="87">
        <v>376</v>
      </c>
      <c r="D80" s="71" t="s">
        <v>36</v>
      </c>
      <c r="E80" s="14">
        <v>200</v>
      </c>
      <c r="F80" s="14">
        <v>200</v>
      </c>
      <c r="G80" s="14">
        <v>60</v>
      </c>
      <c r="H80" s="38">
        <v>0.07</v>
      </c>
      <c r="I80" s="38">
        <v>0.02</v>
      </c>
      <c r="J80" s="38">
        <v>15</v>
      </c>
      <c r="K80" s="38">
        <v>0.3</v>
      </c>
      <c r="L80" s="38">
        <v>0</v>
      </c>
      <c r="M80" s="38">
        <v>11.1</v>
      </c>
      <c r="N80" s="38">
        <v>0.28</v>
      </c>
      <c r="O80" s="38"/>
    </row>
    <row r="81" spans="2:15" s="2" customFormat="1" ht="18.75">
      <c r="B81" s="10">
        <v>3</v>
      </c>
      <c r="C81" s="13">
        <v>2</v>
      </c>
      <c r="D81" s="64" t="s">
        <v>62</v>
      </c>
      <c r="E81" s="14">
        <v>77</v>
      </c>
      <c r="F81" s="14">
        <v>55</v>
      </c>
      <c r="G81" s="14">
        <v>505</v>
      </c>
      <c r="H81" s="38">
        <v>15.25</v>
      </c>
      <c r="I81" s="38">
        <v>25.43</v>
      </c>
      <c r="J81" s="38">
        <v>52.3</v>
      </c>
      <c r="K81" s="38">
        <v>0.08</v>
      </c>
      <c r="L81" s="39">
        <v>0.15</v>
      </c>
      <c r="M81" s="39">
        <v>262.7</v>
      </c>
      <c r="N81" s="39">
        <v>2.31</v>
      </c>
      <c r="O81" s="50"/>
    </row>
    <row r="82" spans="1:15" ht="18.75">
      <c r="A82" s="2"/>
      <c r="D82" s="68" t="s">
        <v>3</v>
      </c>
      <c r="E82" s="93">
        <f>SUM(E79:E81)</f>
        <v>477</v>
      </c>
      <c r="F82" s="93">
        <f aca="true" t="shared" si="8" ref="F82:N82">SUM(F79:F81)</f>
        <v>405</v>
      </c>
      <c r="G82" s="93">
        <f t="shared" si="8"/>
        <v>861</v>
      </c>
      <c r="H82" s="93">
        <f t="shared" si="8"/>
        <v>23.08</v>
      </c>
      <c r="I82" s="93">
        <f t="shared" si="8"/>
        <v>35.45</v>
      </c>
      <c r="J82" s="93">
        <f t="shared" si="8"/>
        <v>110.82</v>
      </c>
      <c r="K82" s="93">
        <f t="shared" si="8"/>
        <v>1.24</v>
      </c>
      <c r="L82" s="93">
        <f t="shared" si="8"/>
        <v>0.39</v>
      </c>
      <c r="M82" s="93">
        <f t="shared" si="8"/>
        <v>468.96</v>
      </c>
      <c r="N82" s="93">
        <f t="shared" si="8"/>
        <v>3.21</v>
      </c>
      <c r="O82" s="7">
        <f>SUM(O79:O80)</f>
        <v>7.4</v>
      </c>
    </row>
    <row r="83" spans="2:15" s="2" customFormat="1" ht="18.75">
      <c r="B83" s="13"/>
      <c r="C83" s="13"/>
      <c r="D83" s="65"/>
      <c r="E83" s="14"/>
      <c r="F83" s="14"/>
      <c r="G83" s="14"/>
      <c r="H83" s="38"/>
      <c r="I83" s="38"/>
      <c r="J83" s="38"/>
      <c r="K83" s="38"/>
      <c r="L83" s="38"/>
      <c r="M83" s="13"/>
      <c r="N83" s="13"/>
      <c r="O83" s="50"/>
    </row>
    <row r="84" ht="18.75">
      <c r="D84" s="62" t="s">
        <v>23</v>
      </c>
    </row>
    <row r="85" spans="2:14" ht="18.75">
      <c r="B85" s="13">
        <v>1</v>
      </c>
      <c r="C85" s="20">
        <v>21</v>
      </c>
      <c r="D85" s="70" t="s">
        <v>51</v>
      </c>
      <c r="E85" s="14">
        <v>100</v>
      </c>
      <c r="F85" s="14">
        <v>100</v>
      </c>
      <c r="G85" s="14">
        <v>59.1</v>
      </c>
      <c r="H85" s="13">
        <v>0.85</v>
      </c>
      <c r="I85" s="13">
        <v>5.01</v>
      </c>
      <c r="J85" s="13">
        <v>2.58</v>
      </c>
      <c r="K85" s="13">
        <v>4.1</v>
      </c>
      <c r="L85" s="13">
        <v>0.02</v>
      </c>
      <c r="M85" s="13">
        <v>23.7</v>
      </c>
      <c r="N85" s="13">
        <v>0.61</v>
      </c>
    </row>
    <row r="86" spans="2:14" ht="18.75">
      <c r="B86" s="13">
        <v>2</v>
      </c>
      <c r="C86" s="13">
        <v>103</v>
      </c>
      <c r="D86" s="72" t="s">
        <v>37</v>
      </c>
      <c r="E86" s="14">
        <v>300</v>
      </c>
      <c r="F86" s="14">
        <v>250</v>
      </c>
      <c r="G86" s="14">
        <v>140.4</v>
      </c>
      <c r="H86" s="38">
        <v>2.85</v>
      </c>
      <c r="I86" s="38">
        <v>6.08</v>
      </c>
      <c r="J86" s="38">
        <v>15.58</v>
      </c>
      <c r="K86" s="38">
        <v>1.14</v>
      </c>
      <c r="L86" s="38">
        <v>0.08</v>
      </c>
      <c r="M86" s="38">
        <v>32.76</v>
      </c>
      <c r="N86" s="38">
        <v>0.87</v>
      </c>
    </row>
    <row r="87" spans="2:14" ht="18.75">
      <c r="B87" s="13">
        <v>3</v>
      </c>
      <c r="C87" s="13">
        <v>261</v>
      </c>
      <c r="D87" s="71" t="s">
        <v>86</v>
      </c>
      <c r="E87" s="14">
        <v>100</v>
      </c>
      <c r="F87" s="14">
        <v>80</v>
      </c>
      <c r="G87" s="14">
        <v>221</v>
      </c>
      <c r="H87" s="38">
        <v>14.55</v>
      </c>
      <c r="I87" s="38">
        <v>16.79</v>
      </c>
      <c r="J87" s="38">
        <v>2.89</v>
      </c>
      <c r="K87" s="38">
        <v>0.92</v>
      </c>
      <c r="L87" s="38">
        <v>0.1</v>
      </c>
      <c r="M87" s="38">
        <v>21.81</v>
      </c>
      <c r="N87" s="38">
        <v>3.06</v>
      </c>
    </row>
    <row r="88" spans="2:14" ht="18.75">
      <c r="B88" s="13">
        <v>4</v>
      </c>
      <c r="C88" s="13">
        <v>312</v>
      </c>
      <c r="D88" s="71" t="s">
        <v>46</v>
      </c>
      <c r="E88" s="14">
        <v>250</v>
      </c>
      <c r="F88" s="14">
        <v>220</v>
      </c>
      <c r="G88" s="14">
        <v>184.8</v>
      </c>
      <c r="H88" s="38">
        <v>4.12</v>
      </c>
      <c r="I88" s="38">
        <v>6.4</v>
      </c>
      <c r="J88" s="38">
        <v>27.4</v>
      </c>
      <c r="K88" s="38">
        <v>24.4</v>
      </c>
      <c r="L88" s="38">
        <v>0.14</v>
      </c>
      <c r="M88" s="38">
        <v>49.7</v>
      </c>
      <c r="N88" s="38">
        <v>149.3</v>
      </c>
    </row>
    <row r="89" spans="2:14" ht="18.75">
      <c r="B89" s="15">
        <v>5</v>
      </c>
      <c r="C89" s="13">
        <v>878</v>
      </c>
      <c r="D89" s="65" t="s">
        <v>35</v>
      </c>
      <c r="E89" s="14">
        <v>65</v>
      </c>
      <c r="F89" s="14">
        <v>50</v>
      </c>
      <c r="G89" s="14">
        <v>98</v>
      </c>
      <c r="H89" s="38">
        <v>4.1</v>
      </c>
      <c r="I89" s="38">
        <v>0.7</v>
      </c>
      <c r="J89" s="38">
        <v>0.7</v>
      </c>
      <c r="K89" s="38">
        <v>0</v>
      </c>
      <c r="L89" s="38">
        <v>0.04</v>
      </c>
      <c r="M89" s="38">
        <v>17</v>
      </c>
      <c r="N89" s="38">
        <v>0.8</v>
      </c>
    </row>
    <row r="90" spans="2:14" ht="18.75">
      <c r="B90" s="15"/>
      <c r="C90" s="13">
        <v>27</v>
      </c>
      <c r="D90" s="72" t="s">
        <v>88</v>
      </c>
      <c r="E90" s="14">
        <v>30</v>
      </c>
      <c r="F90" s="14">
        <v>30</v>
      </c>
      <c r="G90" s="14">
        <v>51.8</v>
      </c>
      <c r="H90" s="38">
        <v>2.55</v>
      </c>
      <c r="I90" s="38">
        <v>0.99</v>
      </c>
      <c r="J90" s="38">
        <v>12.75</v>
      </c>
      <c r="K90" s="38">
        <v>0.12</v>
      </c>
      <c r="L90" s="38">
        <v>0.087</v>
      </c>
      <c r="M90" s="38">
        <v>21.9</v>
      </c>
      <c r="N90" s="38">
        <v>0.85</v>
      </c>
    </row>
    <row r="91" spans="2:15" ht="18.75">
      <c r="B91" s="13">
        <v>6</v>
      </c>
      <c r="C91" s="87">
        <v>376</v>
      </c>
      <c r="D91" s="71" t="s">
        <v>36</v>
      </c>
      <c r="E91" s="14">
        <v>200</v>
      </c>
      <c r="F91" s="14">
        <v>200</v>
      </c>
      <c r="G91" s="14">
        <v>60</v>
      </c>
      <c r="H91" s="38">
        <v>0.07</v>
      </c>
      <c r="I91" s="38">
        <v>0.02</v>
      </c>
      <c r="J91" s="38">
        <v>15</v>
      </c>
      <c r="K91" s="38">
        <v>0.3</v>
      </c>
      <c r="L91" s="38">
        <v>0</v>
      </c>
      <c r="M91" s="38">
        <v>11.1</v>
      </c>
      <c r="N91" s="38">
        <v>0.28</v>
      </c>
      <c r="O91" s="78">
        <v>4.48</v>
      </c>
    </row>
    <row r="92" spans="4:15" ht="18.75">
      <c r="D92" s="68" t="s">
        <v>3</v>
      </c>
      <c r="E92" s="93">
        <f>SUM(E85:E91)</f>
        <v>1045</v>
      </c>
      <c r="F92" s="93">
        <f aca="true" t="shared" si="9" ref="F92:N92">SUM(F85:F91)</f>
        <v>930</v>
      </c>
      <c r="G92" s="93">
        <f t="shared" si="9"/>
        <v>815.0999999999999</v>
      </c>
      <c r="H92" s="93">
        <f t="shared" si="9"/>
        <v>29.09</v>
      </c>
      <c r="I92" s="93">
        <f t="shared" si="9"/>
        <v>35.99000000000001</v>
      </c>
      <c r="J92" s="93">
        <f t="shared" si="9"/>
        <v>76.9</v>
      </c>
      <c r="K92" s="93">
        <f t="shared" si="9"/>
        <v>30.98</v>
      </c>
      <c r="L92" s="93">
        <f t="shared" si="9"/>
        <v>0.46699999999999997</v>
      </c>
      <c r="M92" s="93">
        <f t="shared" si="9"/>
        <v>177.97</v>
      </c>
      <c r="N92" s="93">
        <f t="shared" si="9"/>
        <v>155.77</v>
      </c>
      <c r="O92" s="7">
        <f>SUM(O85:O91)</f>
        <v>4.48</v>
      </c>
    </row>
    <row r="93" ht="18.75">
      <c r="D93" s="68"/>
    </row>
    <row r="94" ht="19.5">
      <c r="D94" s="69" t="s">
        <v>13</v>
      </c>
    </row>
    <row r="95" spans="2:14" ht="18.75">
      <c r="B95" s="13">
        <v>1</v>
      </c>
      <c r="C95" s="13">
        <v>261</v>
      </c>
      <c r="D95" s="64" t="s">
        <v>67</v>
      </c>
      <c r="E95" s="14">
        <v>100</v>
      </c>
      <c r="F95" s="14">
        <v>100</v>
      </c>
      <c r="G95" s="14">
        <v>348</v>
      </c>
      <c r="H95" s="13">
        <v>7</v>
      </c>
      <c r="I95" s="13">
        <v>11.8</v>
      </c>
      <c r="J95" s="13">
        <v>53.4</v>
      </c>
      <c r="K95" s="13"/>
      <c r="L95" s="13">
        <v>0.04</v>
      </c>
      <c r="M95" s="13">
        <v>15.38</v>
      </c>
      <c r="N95" s="13">
        <v>0.84</v>
      </c>
    </row>
    <row r="96" spans="2:14" ht="18.75">
      <c r="B96" s="13">
        <v>2</v>
      </c>
      <c r="C96" s="87">
        <v>376</v>
      </c>
      <c r="D96" s="71" t="s">
        <v>36</v>
      </c>
      <c r="E96" s="14">
        <v>200</v>
      </c>
      <c r="F96" s="14">
        <v>200</v>
      </c>
      <c r="G96" s="14">
        <v>60</v>
      </c>
      <c r="H96" s="38">
        <v>0.07</v>
      </c>
      <c r="I96" s="38">
        <v>0.02</v>
      </c>
      <c r="J96" s="38">
        <v>15</v>
      </c>
      <c r="K96" s="38">
        <v>0.3</v>
      </c>
      <c r="L96" s="38">
        <v>0</v>
      </c>
      <c r="M96" s="38">
        <v>11.1</v>
      </c>
      <c r="N96" s="38">
        <v>0.28</v>
      </c>
    </row>
    <row r="97" spans="2:15" s="2" customFormat="1" ht="18.75">
      <c r="B97" s="5"/>
      <c r="C97" s="5"/>
      <c r="D97" s="68" t="s">
        <v>3</v>
      </c>
      <c r="E97" s="93">
        <f>SUM(E95:E96)</f>
        <v>300</v>
      </c>
      <c r="F97" s="93">
        <f>SUM(F95:F96)</f>
        <v>300</v>
      </c>
      <c r="G97" s="93">
        <f aca="true" t="shared" si="10" ref="G97:O97">SUM(G95:G96)</f>
        <v>408</v>
      </c>
      <c r="H97" s="93">
        <f t="shared" si="10"/>
        <v>7.07</v>
      </c>
      <c r="I97" s="93">
        <f t="shared" si="10"/>
        <v>11.82</v>
      </c>
      <c r="J97" s="93">
        <f t="shared" si="10"/>
        <v>68.4</v>
      </c>
      <c r="K97" s="93">
        <f t="shared" si="10"/>
        <v>0.3</v>
      </c>
      <c r="L97" s="93">
        <f t="shared" si="10"/>
        <v>0.04</v>
      </c>
      <c r="M97" s="93">
        <f t="shared" si="10"/>
        <v>26.48</v>
      </c>
      <c r="N97" s="93">
        <f t="shared" si="10"/>
        <v>1.12</v>
      </c>
      <c r="O97" s="19">
        <f t="shared" si="10"/>
        <v>0</v>
      </c>
    </row>
    <row r="98" spans="2:15" s="40" customFormat="1" ht="20.25" thickBot="1">
      <c r="B98" s="36"/>
      <c r="D98" s="73" t="s">
        <v>10</v>
      </c>
      <c r="E98" s="93">
        <f>E82+E92+E97</f>
        <v>1822</v>
      </c>
      <c r="F98" s="93"/>
      <c r="G98" s="93">
        <f aca="true" t="shared" si="11" ref="G98:O98">G82+G92+G97</f>
        <v>2084.1</v>
      </c>
      <c r="H98" s="93">
        <f t="shared" si="11"/>
        <v>59.24</v>
      </c>
      <c r="I98" s="93">
        <f t="shared" si="11"/>
        <v>83.26000000000002</v>
      </c>
      <c r="J98" s="93">
        <f t="shared" si="11"/>
        <v>256.12</v>
      </c>
      <c r="K98" s="93">
        <f t="shared" si="11"/>
        <v>32.519999999999996</v>
      </c>
      <c r="L98" s="93">
        <f t="shared" si="11"/>
        <v>0.897</v>
      </c>
      <c r="M98" s="93">
        <f t="shared" si="11"/>
        <v>673.41</v>
      </c>
      <c r="N98" s="93">
        <f t="shared" si="11"/>
        <v>160.10000000000002</v>
      </c>
      <c r="O98" s="37">
        <f t="shared" si="11"/>
        <v>11.88</v>
      </c>
    </row>
    <row r="99" spans="2:15" s="2" customFormat="1" ht="19.5" thickBot="1">
      <c r="B99" s="10"/>
      <c r="C99" s="5"/>
      <c r="D99" s="68"/>
      <c r="E99" s="19"/>
      <c r="F99" s="19"/>
      <c r="G99" s="19"/>
      <c r="H99" s="4"/>
      <c r="O99" s="50"/>
    </row>
    <row r="100" spans="2:14" ht="36.75">
      <c r="B100" s="10" t="s">
        <v>0</v>
      </c>
      <c r="D100" s="61" t="s">
        <v>2</v>
      </c>
      <c r="E100" s="28" t="s">
        <v>15</v>
      </c>
      <c r="F100" s="28" t="s">
        <v>15</v>
      </c>
      <c r="G100" s="28" t="s">
        <v>18</v>
      </c>
      <c r="H100" s="30" t="s">
        <v>14</v>
      </c>
      <c r="I100" s="31"/>
      <c r="J100" s="29"/>
      <c r="K100" s="30" t="s">
        <v>17</v>
      </c>
      <c r="L100" s="31"/>
      <c r="M100" s="31"/>
      <c r="N100" s="31"/>
    </row>
    <row r="101" spans="2:14" ht="36.75">
      <c r="B101" s="8"/>
      <c r="C101" s="13" t="s">
        <v>76</v>
      </c>
      <c r="D101" s="65" t="s">
        <v>1</v>
      </c>
      <c r="E101" s="84" t="s">
        <v>74</v>
      </c>
      <c r="F101" s="12" t="s">
        <v>73</v>
      </c>
      <c r="G101" s="12"/>
      <c r="H101" s="27" t="s">
        <v>11</v>
      </c>
      <c r="I101" s="27" t="s">
        <v>12</v>
      </c>
      <c r="J101" s="27" t="s">
        <v>16</v>
      </c>
      <c r="K101" s="13" t="s">
        <v>22</v>
      </c>
      <c r="L101" s="32" t="s">
        <v>19</v>
      </c>
      <c r="M101" s="32" t="s">
        <v>20</v>
      </c>
      <c r="N101" s="32" t="s">
        <v>21</v>
      </c>
    </row>
    <row r="102" ht="19.5">
      <c r="D102" s="75" t="s">
        <v>7</v>
      </c>
    </row>
    <row r="103" spans="2:14" ht="18.75">
      <c r="B103" s="13">
        <v>1</v>
      </c>
      <c r="C103" s="87">
        <v>175</v>
      </c>
      <c r="D103" s="72" t="s">
        <v>68</v>
      </c>
      <c r="E103" s="14">
        <v>250</v>
      </c>
      <c r="F103" s="14">
        <v>200</v>
      </c>
      <c r="G103" s="13">
        <v>247.6</v>
      </c>
      <c r="H103" s="13">
        <v>5.79</v>
      </c>
      <c r="I103" s="13">
        <v>10.64</v>
      </c>
      <c r="J103" s="13">
        <v>31.88</v>
      </c>
      <c r="K103" s="13">
        <v>0.914</v>
      </c>
      <c r="L103" s="13">
        <v>0.127</v>
      </c>
      <c r="M103" s="13">
        <v>127</v>
      </c>
      <c r="N103" s="13">
        <v>0.77</v>
      </c>
    </row>
    <row r="104" spans="2:14" ht="18.75">
      <c r="B104" s="15">
        <v>2</v>
      </c>
      <c r="C104" s="87">
        <v>376</v>
      </c>
      <c r="D104" s="71" t="s">
        <v>36</v>
      </c>
      <c r="E104" s="14">
        <v>200</v>
      </c>
      <c r="F104" s="14">
        <v>200</v>
      </c>
      <c r="G104" s="14">
        <v>60</v>
      </c>
      <c r="H104" s="38">
        <v>0.07</v>
      </c>
      <c r="I104" s="38">
        <v>0.02</v>
      </c>
      <c r="J104" s="38">
        <v>15</v>
      </c>
      <c r="K104" s="38">
        <v>0.3</v>
      </c>
      <c r="L104" s="38">
        <v>0</v>
      </c>
      <c r="M104" s="38">
        <v>11.1</v>
      </c>
      <c r="N104" s="38">
        <v>0.28</v>
      </c>
    </row>
    <row r="105" spans="2:14" ht="18.75">
      <c r="B105" s="13">
        <v>3</v>
      </c>
      <c r="C105" s="87">
        <v>79</v>
      </c>
      <c r="D105" s="71" t="s">
        <v>65</v>
      </c>
      <c r="E105" s="14">
        <v>77</v>
      </c>
      <c r="F105" s="13">
        <v>55</v>
      </c>
      <c r="G105" s="13">
        <v>298</v>
      </c>
      <c r="H105" s="13">
        <v>8.2</v>
      </c>
      <c r="I105" s="13">
        <v>25.2</v>
      </c>
      <c r="J105" s="13">
        <v>111</v>
      </c>
      <c r="K105" s="13">
        <v>0.5</v>
      </c>
      <c r="L105" s="13">
        <v>0.3</v>
      </c>
      <c r="M105" s="13">
        <v>39.7</v>
      </c>
      <c r="N105" s="13">
        <v>3.3</v>
      </c>
    </row>
    <row r="106" spans="2:15" ht="19.5" thickBot="1">
      <c r="B106" s="17"/>
      <c r="C106" s="88"/>
      <c r="D106" s="67" t="s">
        <v>3</v>
      </c>
      <c r="E106" s="93">
        <f>SUM(E103:E105)</f>
        <v>527</v>
      </c>
      <c r="F106" s="93">
        <f>SUM(F103:F105)</f>
        <v>455</v>
      </c>
      <c r="G106" s="93">
        <f>SUM(G103:G105)</f>
        <v>605.6</v>
      </c>
      <c r="H106" s="93">
        <f aca="true" t="shared" si="12" ref="H106:N106">SUM(H103:H104)</f>
        <v>5.86</v>
      </c>
      <c r="I106" s="93">
        <f t="shared" si="12"/>
        <v>10.66</v>
      </c>
      <c r="J106" s="93">
        <f t="shared" si="12"/>
        <v>46.879999999999995</v>
      </c>
      <c r="K106" s="93">
        <f t="shared" si="12"/>
        <v>1.214</v>
      </c>
      <c r="L106" s="93">
        <f t="shared" si="12"/>
        <v>0.127</v>
      </c>
      <c r="M106" s="93">
        <f t="shared" si="12"/>
        <v>138.1</v>
      </c>
      <c r="N106" s="93">
        <f t="shared" si="12"/>
        <v>1.05</v>
      </c>
      <c r="O106" s="18">
        <f>SUM(O103:O105)</f>
        <v>0</v>
      </c>
    </row>
    <row r="108" ht="18.75">
      <c r="D108" s="62" t="s">
        <v>24</v>
      </c>
    </row>
    <row r="109" spans="2:14" ht="18.75">
      <c r="B109" s="13">
        <v>1</v>
      </c>
      <c r="C109" s="86">
        <v>37</v>
      </c>
      <c r="D109" s="81" t="s">
        <v>66</v>
      </c>
      <c r="E109" s="14">
        <v>95</v>
      </c>
      <c r="F109" s="14">
        <v>95</v>
      </c>
      <c r="G109" s="16">
        <v>113.7</v>
      </c>
      <c r="H109" s="38">
        <v>1.32</v>
      </c>
      <c r="I109" s="38">
        <v>7.84</v>
      </c>
      <c r="J109" s="38">
        <v>9.44</v>
      </c>
      <c r="K109" s="38">
        <v>7.96</v>
      </c>
      <c r="L109" s="38">
        <v>0.04</v>
      </c>
      <c r="M109" s="38">
        <v>21.24</v>
      </c>
      <c r="N109" s="38">
        <v>0.68</v>
      </c>
    </row>
    <row r="110" spans="2:14" ht="18.75">
      <c r="B110" s="13">
        <v>2</v>
      </c>
      <c r="C110" s="13">
        <v>96</v>
      </c>
      <c r="D110" s="65" t="s">
        <v>39</v>
      </c>
      <c r="E110" s="14">
        <v>300</v>
      </c>
      <c r="F110" s="14">
        <v>250</v>
      </c>
      <c r="G110" s="14">
        <v>128.8</v>
      </c>
      <c r="H110" s="38">
        <v>2.4</v>
      </c>
      <c r="I110" s="38">
        <v>6.1</v>
      </c>
      <c r="J110" s="38">
        <v>14.38</v>
      </c>
      <c r="K110" s="38">
        <v>10</v>
      </c>
      <c r="L110" s="38">
        <v>0.07</v>
      </c>
      <c r="M110" s="38">
        <v>35.04</v>
      </c>
      <c r="N110" s="38">
        <v>1.1</v>
      </c>
    </row>
    <row r="111" spans="2:14" ht="18.75">
      <c r="B111" s="13">
        <v>3</v>
      </c>
      <c r="C111" s="13">
        <v>260</v>
      </c>
      <c r="D111" s="65" t="s">
        <v>42</v>
      </c>
      <c r="E111" s="14">
        <v>100</v>
      </c>
      <c r="F111" s="14">
        <v>80</v>
      </c>
      <c r="G111" s="13">
        <v>221</v>
      </c>
      <c r="H111" s="13">
        <v>14.55</v>
      </c>
      <c r="I111" s="13">
        <v>16.79</v>
      </c>
      <c r="J111" s="13">
        <v>2.89</v>
      </c>
      <c r="K111" s="13">
        <v>0.92</v>
      </c>
      <c r="L111" s="13">
        <v>0.1</v>
      </c>
      <c r="M111" s="13">
        <v>21.81</v>
      </c>
      <c r="N111" s="13">
        <v>3.02</v>
      </c>
    </row>
    <row r="112" spans="2:14" ht="18.75">
      <c r="B112" s="15">
        <v>4</v>
      </c>
      <c r="C112" s="13">
        <v>165</v>
      </c>
      <c r="D112" s="61" t="s">
        <v>40</v>
      </c>
      <c r="E112" s="14">
        <v>200</v>
      </c>
      <c r="F112" s="14">
        <v>150</v>
      </c>
      <c r="G112" s="14">
        <v>297.6</v>
      </c>
      <c r="H112" s="38">
        <v>11.1</v>
      </c>
      <c r="I112" s="38">
        <v>7</v>
      </c>
      <c r="J112" s="38">
        <v>46.3</v>
      </c>
      <c r="K112" s="38">
        <v>0</v>
      </c>
      <c r="L112" s="38">
        <v>0.14</v>
      </c>
      <c r="M112" s="38">
        <v>17.3</v>
      </c>
      <c r="N112" s="38">
        <v>5.6</v>
      </c>
    </row>
    <row r="113" spans="2:14" ht="18.75">
      <c r="B113" s="13">
        <v>5</v>
      </c>
      <c r="C113" s="13">
        <v>878</v>
      </c>
      <c r="D113" s="65" t="s">
        <v>35</v>
      </c>
      <c r="E113" s="14">
        <v>65</v>
      </c>
      <c r="F113" s="14">
        <v>50</v>
      </c>
      <c r="G113" s="14">
        <v>98</v>
      </c>
      <c r="H113" s="38">
        <v>4.1</v>
      </c>
      <c r="I113" s="38">
        <v>0.7</v>
      </c>
      <c r="J113" s="38">
        <v>0.7</v>
      </c>
      <c r="K113" s="38">
        <v>0</v>
      </c>
      <c r="L113" s="38">
        <v>0.04</v>
      </c>
      <c r="M113" s="38">
        <v>17</v>
      </c>
      <c r="N113" s="38">
        <v>0.8</v>
      </c>
    </row>
    <row r="114" spans="2:14" ht="18.75">
      <c r="B114" s="13"/>
      <c r="C114" s="13">
        <v>27</v>
      </c>
      <c r="D114" s="72" t="s">
        <v>88</v>
      </c>
      <c r="E114" s="14">
        <v>30</v>
      </c>
      <c r="F114" s="14">
        <v>30</v>
      </c>
      <c r="G114" s="14">
        <v>51.8</v>
      </c>
      <c r="H114" s="38">
        <v>2.55</v>
      </c>
      <c r="I114" s="38">
        <v>0.99</v>
      </c>
      <c r="J114" s="38">
        <v>12.75</v>
      </c>
      <c r="K114" s="38">
        <v>0.12</v>
      </c>
      <c r="L114" s="38">
        <v>0.087</v>
      </c>
      <c r="M114" s="38">
        <v>21.9</v>
      </c>
      <c r="N114" s="38">
        <v>0.85</v>
      </c>
    </row>
    <row r="115" spans="2:14" ht="18.75">
      <c r="B115" s="13">
        <v>6</v>
      </c>
      <c r="C115" s="13">
        <v>343</v>
      </c>
      <c r="D115" s="65" t="s">
        <v>60</v>
      </c>
      <c r="E115" s="14">
        <v>200</v>
      </c>
      <c r="F115" s="14">
        <v>200</v>
      </c>
      <c r="G115" s="14">
        <v>110</v>
      </c>
      <c r="H115" s="38">
        <v>0.1</v>
      </c>
      <c r="I115" s="38">
        <v>0.06</v>
      </c>
      <c r="J115" s="38">
        <v>27.5</v>
      </c>
      <c r="K115" s="38">
        <v>0.32</v>
      </c>
      <c r="L115" s="38">
        <v>0.02</v>
      </c>
      <c r="M115" s="38">
        <v>28.7</v>
      </c>
      <c r="N115" s="38">
        <v>0.32</v>
      </c>
    </row>
    <row r="116" spans="2:7" ht="18.75">
      <c r="B116" s="13"/>
      <c r="C116" s="87"/>
      <c r="D116" s="72"/>
      <c r="E116" s="11"/>
      <c r="F116" s="11"/>
      <c r="G116" s="11"/>
    </row>
    <row r="117" spans="4:15" ht="18.75">
      <c r="D117" s="68" t="s">
        <v>3</v>
      </c>
      <c r="E117" s="93">
        <f>SUM(E109:E116)</f>
        <v>990</v>
      </c>
      <c r="F117" s="93">
        <f>SUM(F109:F116)</f>
        <v>855</v>
      </c>
      <c r="G117" s="93">
        <f>SUM(G109:G116)</f>
        <v>1020.9</v>
      </c>
      <c r="H117" s="93">
        <f aca="true" t="shared" si="13" ref="H117:O117">SUM(H109:H116)</f>
        <v>36.12</v>
      </c>
      <c r="I117" s="93">
        <f t="shared" si="13"/>
        <v>39.480000000000004</v>
      </c>
      <c r="J117" s="93">
        <f t="shared" si="13"/>
        <v>113.96</v>
      </c>
      <c r="K117" s="93">
        <f t="shared" si="13"/>
        <v>19.320000000000004</v>
      </c>
      <c r="L117" s="93">
        <f t="shared" si="13"/>
        <v>0.497</v>
      </c>
      <c r="M117" s="93">
        <f t="shared" si="13"/>
        <v>162.98999999999998</v>
      </c>
      <c r="N117" s="93">
        <f t="shared" si="13"/>
        <v>12.370000000000001</v>
      </c>
      <c r="O117" s="7">
        <f t="shared" si="13"/>
        <v>0</v>
      </c>
    </row>
    <row r="118" ht="18.75">
      <c r="D118" s="68"/>
    </row>
    <row r="119" ht="19.5">
      <c r="D119" s="69" t="s">
        <v>13</v>
      </c>
    </row>
    <row r="120" spans="2:14" ht="18.75">
      <c r="B120" s="13">
        <v>1</v>
      </c>
      <c r="C120" s="87">
        <v>510</v>
      </c>
      <c r="D120" s="71" t="s">
        <v>57</v>
      </c>
      <c r="E120" s="14">
        <v>100</v>
      </c>
      <c r="F120" s="14">
        <v>100</v>
      </c>
      <c r="G120" s="14">
        <v>335.8</v>
      </c>
      <c r="H120" s="38">
        <v>4.8</v>
      </c>
      <c r="I120" s="38">
        <v>2.8</v>
      </c>
      <c r="J120" s="38">
        <v>77.7</v>
      </c>
      <c r="K120" s="38"/>
      <c r="L120" s="38">
        <v>0.04</v>
      </c>
      <c r="M120" s="38">
        <v>9</v>
      </c>
      <c r="N120" s="38">
        <v>0.6</v>
      </c>
    </row>
    <row r="121" spans="2:14" ht="18.75">
      <c r="B121" s="15">
        <v>2</v>
      </c>
      <c r="C121" s="87">
        <v>376</v>
      </c>
      <c r="D121" s="71" t="s">
        <v>36</v>
      </c>
      <c r="E121" s="14">
        <v>200</v>
      </c>
      <c r="F121" s="14">
        <v>200</v>
      </c>
      <c r="G121" s="14">
        <v>60</v>
      </c>
      <c r="H121" s="38">
        <v>0.07</v>
      </c>
      <c r="I121" s="38">
        <v>0.02</v>
      </c>
      <c r="J121" s="38">
        <v>15</v>
      </c>
      <c r="K121" s="38">
        <v>0.3</v>
      </c>
      <c r="L121" s="38">
        <v>0</v>
      </c>
      <c r="M121" s="38">
        <v>11.1</v>
      </c>
      <c r="N121" s="38">
        <v>0.28</v>
      </c>
    </row>
    <row r="122" spans="2:14" ht="18.75">
      <c r="B122" s="13"/>
      <c r="C122" s="87"/>
      <c r="D122" s="72"/>
      <c r="E122" s="14"/>
      <c r="F122" s="14"/>
      <c r="G122" s="14"/>
      <c r="H122" s="38"/>
      <c r="I122" s="38"/>
      <c r="J122" s="38"/>
      <c r="K122" s="38"/>
      <c r="L122" s="38"/>
      <c r="M122" s="38"/>
      <c r="N122" s="38"/>
    </row>
    <row r="123" spans="2:15" s="2" customFormat="1" ht="18.75">
      <c r="B123" s="5"/>
      <c r="C123" s="5"/>
      <c r="D123" s="68" t="s">
        <v>3</v>
      </c>
      <c r="E123" s="93">
        <f>SUM(E120:E122)</f>
        <v>300</v>
      </c>
      <c r="F123" s="93">
        <f>SUM(F120:F122)</f>
        <v>300</v>
      </c>
      <c r="G123" s="93">
        <f>SUM(G120:G122)</f>
        <v>395.8</v>
      </c>
      <c r="H123" s="93">
        <f aca="true" t="shared" si="14" ref="H123:O123">SUM(H120:H122)</f>
        <v>4.87</v>
      </c>
      <c r="I123" s="93">
        <f t="shared" si="14"/>
        <v>2.82</v>
      </c>
      <c r="J123" s="93">
        <f t="shared" si="14"/>
        <v>92.7</v>
      </c>
      <c r="K123" s="93">
        <f t="shared" si="14"/>
        <v>0.3</v>
      </c>
      <c r="L123" s="93">
        <f t="shared" si="14"/>
        <v>0.04</v>
      </c>
      <c r="M123" s="93">
        <f t="shared" si="14"/>
        <v>20.1</v>
      </c>
      <c r="N123" s="93">
        <f t="shared" si="14"/>
        <v>0.88</v>
      </c>
      <c r="O123" s="19">
        <f t="shared" si="14"/>
        <v>0</v>
      </c>
    </row>
    <row r="124" spans="2:15" s="2" customFormat="1" ht="18.75">
      <c r="B124" s="10"/>
      <c r="C124" s="5"/>
      <c r="D124" s="68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50"/>
    </row>
    <row r="125" spans="2:15" s="41" customFormat="1" ht="20.25" thickBot="1">
      <c r="B125" s="42"/>
      <c r="D125" s="73" t="s">
        <v>10</v>
      </c>
      <c r="E125" s="43">
        <f>E106+E117+E123</f>
        <v>1817</v>
      </c>
      <c r="F125" s="43">
        <f>F106+F117+F123</f>
        <v>1610</v>
      </c>
      <c r="G125" s="43">
        <f aca="true" t="shared" si="15" ref="G125:O125">G106+G117+G123</f>
        <v>2022.3</v>
      </c>
      <c r="H125" s="43">
        <f t="shared" si="15"/>
        <v>46.849999999999994</v>
      </c>
      <c r="I125" s="43">
        <f t="shared" si="15"/>
        <v>52.96</v>
      </c>
      <c r="J125" s="43">
        <f t="shared" si="15"/>
        <v>253.53999999999996</v>
      </c>
      <c r="K125" s="43">
        <f t="shared" si="15"/>
        <v>20.834000000000003</v>
      </c>
      <c r="L125" s="43">
        <f t="shared" si="15"/>
        <v>0.664</v>
      </c>
      <c r="M125" s="43">
        <f t="shared" si="15"/>
        <v>321.19</v>
      </c>
      <c r="N125" s="43">
        <f t="shared" si="15"/>
        <v>14.300000000000002</v>
      </c>
      <c r="O125" s="43">
        <f t="shared" si="15"/>
        <v>0</v>
      </c>
    </row>
    <row r="126" spans="4:7" ht="19.5" thickBot="1">
      <c r="D126" s="68"/>
      <c r="E126" s="19"/>
      <c r="F126" s="19"/>
      <c r="G126" s="19"/>
    </row>
    <row r="127" spans="2:14" ht="36.75">
      <c r="B127" s="10" t="s">
        <v>0</v>
      </c>
      <c r="D127" s="61" t="s">
        <v>2</v>
      </c>
      <c r="E127" s="28" t="s">
        <v>15</v>
      </c>
      <c r="F127" s="28" t="s">
        <v>15</v>
      </c>
      <c r="G127" s="28" t="s">
        <v>18</v>
      </c>
      <c r="H127" s="30" t="s">
        <v>14</v>
      </c>
      <c r="I127" s="31"/>
      <c r="J127" s="29"/>
      <c r="K127" s="30" t="s">
        <v>17</v>
      </c>
      <c r="L127" s="31"/>
      <c r="M127" s="31"/>
      <c r="N127" s="31"/>
    </row>
    <row r="128" spans="2:14" ht="36.75">
      <c r="B128" s="8"/>
      <c r="C128" s="13" t="s">
        <v>76</v>
      </c>
      <c r="D128" s="65" t="s">
        <v>1</v>
      </c>
      <c r="E128" s="84" t="s">
        <v>74</v>
      </c>
      <c r="F128" s="12" t="s">
        <v>73</v>
      </c>
      <c r="G128" s="12"/>
      <c r="H128" s="27" t="s">
        <v>11</v>
      </c>
      <c r="I128" s="27" t="s">
        <v>12</v>
      </c>
      <c r="J128" s="27" t="s">
        <v>16</v>
      </c>
      <c r="K128" s="13" t="s">
        <v>22</v>
      </c>
      <c r="L128" s="32" t="s">
        <v>19</v>
      </c>
      <c r="M128" s="32" t="s">
        <v>20</v>
      </c>
      <c r="N128" s="32" t="s">
        <v>21</v>
      </c>
    </row>
    <row r="129" ht="19.5">
      <c r="D129" s="75" t="s">
        <v>8</v>
      </c>
    </row>
    <row r="130" spans="2:14" s="6" customFormat="1" ht="18.75">
      <c r="B130" s="13">
        <v>1</v>
      </c>
      <c r="C130" s="13">
        <v>781</v>
      </c>
      <c r="D130" s="64" t="s">
        <v>94</v>
      </c>
      <c r="E130" s="14">
        <v>300</v>
      </c>
      <c r="F130" s="14">
        <v>250</v>
      </c>
      <c r="G130" s="14">
        <v>180</v>
      </c>
      <c r="H130" s="13">
        <v>6.6</v>
      </c>
      <c r="I130" s="13">
        <v>5.88</v>
      </c>
      <c r="J130" s="13">
        <v>9.09</v>
      </c>
      <c r="K130" s="13">
        <v>0.975</v>
      </c>
      <c r="L130" s="13">
        <v>0.21</v>
      </c>
      <c r="M130" s="13">
        <v>176.73</v>
      </c>
      <c r="N130" s="13">
        <v>3.63</v>
      </c>
    </row>
    <row r="131" spans="2:14" ht="18.75">
      <c r="B131" s="13">
        <v>2</v>
      </c>
      <c r="C131" s="13">
        <v>382</v>
      </c>
      <c r="D131" s="71" t="s">
        <v>101</v>
      </c>
      <c r="E131" s="14">
        <v>200</v>
      </c>
      <c r="F131" s="14">
        <v>200</v>
      </c>
      <c r="G131" s="33">
        <v>118.6</v>
      </c>
      <c r="H131" s="13">
        <v>4</v>
      </c>
      <c r="I131" s="13">
        <v>3.54</v>
      </c>
      <c r="J131" s="13">
        <v>17.57</v>
      </c>
      <c r="K131" s="13">
        <v>1.58</v>
      </c>
      <c r="L131" s="13">
        <v>0.188</v>
      </c>
      <c r="M131" s="13">
        <v>152.2</v>
      </c>
      <c r="N131" s="13">
        <v>0.48</v>
      </c>
    </row>
    <row r="132" spans="2:14" ht="18.75">
      <c r="B132" s="20">
        <v>3</v>
      </c>
      <c r="C132" s="38">
        <v>23</v>
      </c>
      <c r="D132" s="65" t="s">
        <v>82</v>
      </c>
      <c r="E132" s="14">
        <v>65</v>
      </c>
      <c r="F132" s="14">
        <v>55</v>
      </c>
      <c r="G132" s="14">
        <v>79.5</v>
      </c>
      <c r="H132" s="13">
        <v>2.25</v>
      </c>
      <c r="I132" s="13">
        <v>0.9</v>
      </c>
      <c r="J132" s="13">
        <v>15.3</v>
      </c>
      <c r="K132" s="13">
        <v>0</v>
      </c>
      <c r="L132" s="13">
        <v>0.05</v>
      </c>
      <c r="M132" s="13">
        <v>6.6</v>
      </c>
      <c r="N132" s="13">
        <v>0.07</v>
      </c>
    </row>
    <row r="133" spans="2:15" ht="18.75">
      <c r="B133" s="20"/>
      <c r="D133" s="68" t="s">
        <v>3</v>
      </c>
      <c r="E133" s="93">
        <f>SUM(E130:E132)</f>
        <v>565</v>
      </c>
      <c r="F133" s="93">
        <f aca="true" t="shared" si="16" ref="F133:N133">SUM(F130:F132)</f>
        <v>505</v>
      </c>
      <c r="G133" s="93">
        <f t="shared" si="16"/>
        <v>378.1</v>
      </c>
      <c r="H133" s="93">
        <f t="shared" si="16"/>
        <v>12.85</v>
      </c>
      <c r="I133" s="93">
        <f t="shared" si="16"/>
        <v>10.32</v>
      </c>
      <c r="J133" s="93">
        <f t="shared" si="16"/>
        <v>41.96</v>
      </c>
      <c r="K133" s="93">
        <f t="shared" si="16"/>
        <v>2.555</v>
      </c>
      <c r="L133" s="93">
        <f t="shared" si="16"/>
        <v>0.448</v>
      </c>
      <c r="M133" s="93">
        <f t="shared" si="16"/>
        <v>335.53</v>
      </c>
      <c r="N133" s="93">
        <f t="shared" si="16"/>
        <v>4.18</v>
      </c>
      <c r="O133" s="19">
        <f>SUM(O130:O131)</f>
        <v>0</v>
      </c>
    </row>
    <row r="134" spans="2:13" ht="56.25">
      <c r="B134" s="13">
        <v>60</v>
      </c>
      <c r="C134" s="65" t="s">
        <v>87</v>
      </c>
      <c r="D134" s="14">
        <v>60</v>
      </c>
      <c r="E134" s="14">
        <v>50</v>
      </c>
      <c r="F134" s="14">
        <v>71.4</v>
      </c>
      <c r="G134" s="13">
        <v>1.14</v>
      </c>
      <c r="H134" s="13">
        <v>5.34</v>
      </c>
      <c r="I134" s="13">
        <v>4.62</v>
      </c>
      <c r="J134" s="13">
        <v>4.2</v>
      </c>
      <c r="K134" s="13">
        <v>0.012</v>
      </c>
      <c r="L134" s="13">
        <v>24.6</v>
      </c>
      <c r="M134" s="13">
        <v>0.42</v>
      </c>
    </row>
    <row r="135" ht="18.75">
      <c r="D135" s="62" t="s">
        <v>23</v>
      </c>
    </row>
    <row r="136" spans="2:14" ht="18.75">
      <c r="B136" s="13">
        <v>1</v>
      </c>
      <c r="C136" s="86">
        <v>60</v>
      </c>
      <c r="D136" s="81" t="s">
        <v>87</v>
      </c>
      <c r="E136" s="14">
        <v>80</v>
      </c>
      <c r="F136" s="14">
        <v>50</v>
      </c>
      <c r="G136" s="16">
        <v>71.4</v>
      </c>
      <c r="H136" s="38">
        <v>1.14</v>
      </c>
      <c r="I136" s="38">
        <v>5.34</v>
      </c>
      <c r="J136" s="38">
        <v>4.62</v>
      </c>
      <c r="K136" s="38">
        <v>4.2</v>
      </c>
      <c r="L136" s="38">
        <v>0.012</v>
      </c>
      <c r="M136" s="38">
        <v>24.6</v>
      </c>
      <c r="N136" s="38">
        <v>1.33</v>
      </c>
    </row>
    <row r="137" spans="2:14" ht="18.75">
      <c r="B137" s="13">
        <v>2</v>
      </c>
      <c r="C137" s="86">
        <v>99</v>
      </c>
      <c r="D137" s="74" t="s">
        <v>89</v>
      </c>
      <c r="E137" s="14">
        <v>300</v>
      </c>
      <c r="F137" s="14">
        <v>250</v>
      </c>
      <c r="G137" s="14">
        <v>114.4</v>
      </c>
      <c r="H137" s="38">
        <v>1.89</v>
      </c>
      <c r="I137" s="38">
        <v>5.97</v>
      </c>
      <c r="J137" s="38">
        <v>10.96</v>
      </c>
      <c r="K137" s="38">
        <v>12.4</v>
      </c>
      <c r="L137" s="38">
        <v>0.06</v>
      </c>
      <c r="M137" s="38">
        <v>41.82</v>
      </c>
      <c r="N137" s="38">
        <v>0.94</v>
      </c>
    </row>
    <row r="138" spans="2:14" ht="18.75">
      <c r="B138" s="13">
        <v>3</v>
      </c>
      <c r="C138" s="86">
        <v>102</v>
      </c>
      <c r="D138" s="74" t="s">
        <v>63</v>
      </c>
      <c r="E138" s="14">
        <v>118</v>
      </c>
      <c r="F138" s="14">
        <v>118</v>
      </c>
      <c r="G138" s="80">
        <v>125.91</v>
      </c>
      <c r="H138" s="79">
        <v>25.35</v>
      </c>
      <c r="I138" s="13">
        <v>0.89</v>
      </c>
      <c r="J138" s="13">
        <v>6.47</v>
      </c>
      <c r="K138" s="13"/>
      <c r="L138" s="13">
        <v>0.16</v>
      </c>
      <c r="M138" s="13">
        <v>43.2</v>
      </c>
      <c r="N138" s="13">
        <v>0.37</v>
      </c>
    </row>
    <row r="139" spans="2:14" ht="37.5">
      <c r="B139" s="13">
        <v>4</v>
      </c>
      <c r="C139" s="86">
        <v>203</v>
      </c>
      <c r="D139" s="74" t="s">
        <v>41</v>
      </c>
      <c r="E139" s="14">
        <v>200</v>
      </c>
      <c r="F139" s="14">
        <v>150</v>
      </c>
      <c r="G139" s="14">
        <v>224.8</v>
      </c>
      <c r="H139" s="38">
        <v>7.4</v>
      </c>
      <c r="I139" s="38">
        <v>6</v>
      </c>
      <c r="J139" s="38">
        <v>35.3</v>
      </c>
      <c r="K139" s="38">
        <v>0</v>
      </c>
      <c r="L139" s="38">
        <v>0.02</v>
      </c>
      <c r="M139" s="38">
        <v>6.48</v>
      </c>
      <c r="N139" s="38">
        <v>1.46</v>
      </c>
    </row>
    <row r="140" spans="2:14" ht="18.75">
      <c r="B140" s="13">
        <v>5</v>
      </c>
      <c r="C140" s="13">
        <v>878</v>
      </c>
      <c r="D140" s="65" t="s">
        <v>35</v>
      </c>
      <c r="E140" s="14">
        <v>65</v>
      </c>
      <c r="F140" s="14">
        <v>50</v>
      </c>
      <c r="G140" s="14">
        <v>98</v>
      </c>
      <c r="H140" s="38">
        <v>4.1</v>
      </c>
      <c r="I140" s="38">
        <v>0.7</v>
      </c>
      <c r="J140" s="38">
        <v>0.7</v>
      </c>
      <c r="K140" s="38">
        <v>0</v>
      </c>
      <c r="L140" s="38">
        <v>0.04</v>
      </c>
      <c r="M140" s="38">
        <v>17</v>
      </c>
      <c r="N140" s="38">
        <v>0.8</v>
      </c>
    </row>
    <row r="141" spans="2:14" ht="18.75">
      <c r="B141" s="13"/>
      <c r="C141" s="13">
        <v>27</v>
      </c>
      <c r="D141" s="72" t="s">
        <v>88</v>
      </c>
      <c r="E141" s="14">
        <v>30</v>
      </c>
      <c r="F141" s="14">
        <v>30</v>
      </c>
      <c r="G141" s="14">
        <v>51.8</v>
      </c>
      <c r="H141" s="38">
        <v>2.55</v>
      </c>
      <c r="I141" s="38">
        <v>0.99</v>
      </c>
      <c r="J141" s="38">
        <v>12.75</v>
      </c>
      <c r="K141" s="38">
        <v>0.12</v>
      </c>
      <c r="L141" s="38">
        <v>0.087</v>
      </c>
      <c r="M141" s="38">
        <v>21.9</v>
      </c>
      <c r="N141" s="38">
        <v>0.85</v>
      </c>
    </row>
    <row r="142" spans="2:14" ht="18.75">
      <c r="B142" s="13">
        <v>6</v>
      </c>
      <c r="C142" s="87">
        <v>376</v>
      </c>
      <c r="D142" s="71" t="s">
        <v>36</v>
      </c>
      <c r="E142" s="14">
        <v>200</v>
      </c>
      <c r="F142" s="14">
        <v>200</v>
      </c>
      <c r="G142" s="14">
        <v>60</v>
      </c>
      <c r="H142" s="38">
        <v>0.07</v>
      </c>
      <c r="I142" s="38">
        <v>0.02</v>
      </c>
      <c r="J142" s="38">
        <v>15</v>
      </c>
      <c r="K142" s="38">
        <v>0.3</v>
      </c>
      <c r="L142" s="38">
        <v>0</v>
      </c>
      <c r="M142" s="38">
        <v>11.1</v>
      </c>
      <c r="N142" s="38">
        <v>0.28</v>
      </c>
    </row>
    <row r="143" spans="2:14" ht="18.75">
      <c r="B143" s="13"/>
      <c r="C143" s="87"/>
      <c r="D143" s="72"/>
      <c r="E143" s="14"/>
      <c r="F143" s="14"/>
      <c r="G143" s="14"/>
      <c r="H143" s="38"/>
      <c r="I143" s="38"/>
      <c r="J143" s="38"/>
      <c r="K143" s="38"/>
      <c r="L143" s="38"/>
      <c r="M143" s="38"/>
      <c r="N143" s="38"/>
    </row>
    <row r="144" spans="4:15" ht="18.75">
      <c r="D144" s="68" t="s">
        <v>3</v>
      </c>
      <c r="E144" s="46">
        <f>SUM(E136:E143)</f>
        <v>993</v>
      </c>
      <c r="F144" s="46">
        <f>SUM(F136:F143)</f>
        <v>848</v>
      </c>
      <c r="G144" s="46">
        <f>SUM(G136:G143)</f>
        <v>746.31</v>
      </c>
      <c r="H144" s="46">
        <f aca="true" t="shared" si="17" ref="H144:O144">SUM(H136:H143)</f>
        <v>42.5</v>
      </c>
      <c r="I144" s="46">
        <f t="shared" si="17"/>
        <v>19.909999999999997</v>
      </c>
      <c r="J144" s="46">
        <f t="shared" si="17"/>
        <v>85.8</v>
      </c>
      <c r="K144" s="46">
        <f t="shared" si="17"/>
        <v>17.020000000000003</v>
      </c>
      <c r="L144" s="46">
        <f t="shared" si="17"/>
        <v>0.379</v>
      </c>
      <c r="M144" s="46">
        <f t="shared" si="17"/>
        <v>166.10000000000002</v>
      </c>
      <c r="N144" s="46">
        <f t="shared" si="17"/>
        <v>6.029999999999999</v>
      </c>
      <c r="O144" s="7">
        <f t="shared" si="17"/>
        <v>0</v>
      </c>
    </row>
    <row r="145" ht="18.75">
      <c r="D145" s="68"/>
    </row>
    <row r="146" ht="19.5">
      <c r="D146" s="69" t="s">
        <v>13</v>
      </c>
    </row>
    <row r="147" spans="2:14" ht="18.75">
      <c r="B147" s="13">
        <v>1</v>
      </c>
      <c r="C147" s="13">
        <v>82</v>
      </c>
      <c r="D147" s="64" t="s">
        <v>77</v>
      </c>
      <c r="E147" s="14">
        <v>110</v>
      </c>
      <c r="F147" s="14">
        <v>110</v>
      </c>
      <c r="G147" s="14">
        <v>348</v>
      </c>
      <c r="H147" s="13">
        <v>7</v>
      </c>
      <c r="I147" s="13">
        <v>11.8</v>
      </c>
      <c r="J147" s="13">
        <v>53.4</v>
      </c>
      <c r="K147" s="13">
        <v>0</v>
      </c>
      <c r="L147" s="13">
        <v>0.04</v>
      </c>
      <c r="M147" s="13">
        <v>15.38</v>
      </c>
      <c r="N147" s="13">
        <v>0.84</v>
      </c>
    </row>
    <row r="148" spans="2:14" ht="18.75">
      <c r="B148" s="13">
        <v>2</v>
      </c>
      <c r="C148" s="87">
        <v>376</v>
      </c>
      <c r="D148" s="71" t="s">
        <v>36</v>
      </c>
      <c r="E148" s="14">
        <v>200</v>
      </c>
      <c r="F148" s="14">
        <v>200</v>
      </c>
      <c r="G148" s="14">
        <v>60</v>
      </c>
      <c r="H148" s="38">
        <v>0.07</v>
      </c>
      <c r="I148" s="38">
        <v>0.02</v>
      </c>
      <c r="J148" s="38">
        <v>15</v>
      </c>
      <c r="K148" s="38">
        <v>0.3</v>
      </c>
      <c r="L148" s="38">
        <v>0</v>
      </c>
      <c r="M148" s="38">
        <v>11.1</v>
      </c>
      <c r="N148" s="38">
        <v>0.28</v>
      </c>
    </row>
    <row r="149" spans="2:7" ht="18.75">
      <c r="B149" s="25">
        <v>3</v>
      </c>
      <c r="C149" s="89"/>
      <c r="D149" s="76"/>
      <c r="E149" s="11"/>
      <c r="F149" s="11"/>
      <c r="G149" s="11"/>
    </row>
    <row r="150" spans="2:15" s="2" customFormat="1" ht="18.75">
      <c r="B150" s="10"/>
      <c r="C150" s="5"/>
      <c r="D150" s="68" t="s">
        <v>3</v>
      </c>
      <c r="E150" s="93">
        <f>SUM(E147:E149)</f>
        <v>310</v>
      </c>
      <c r="F150" s="93">
        <f>SUM(F147:F149)</f>
        <v>310</v>
      </c>
      <c r="G150" s="93">
        <f>SUM(G147:G149)</f>
        <v>408</v>
      </c>
      <c r="H150" s="93">
        <f aca="true" t="shared" si="18" ref="H150:O150">SUM(H147:H149)</f>
        <v>7.07</v>
      </c>
      <c r="I150" s="93">
        <f t="shared" si="18"/>
        <v>11.82</v>
      </c>
      <c r="J150" s="93">
        <f t="shared" si="18"/>
        <v>68.4</v>
      </c>
      <c r="K150" s="93">
        <f t="shared" si="18"/>
        <v>0.3</v>
      </c>
      <c r="L150" s="93">
        <f t="shared" si="18"/>
        <v>0.04</v>
      </c>
      <c r="M150" s="93">
        <f t="shared" si="18"/>
        <v>26.48</v>
      </c>
      <c r="N150" s="93">
        <f t="shared" si="18"/>
        <v>1.12</v>
      </c>
      <c r="O150" s="19">
        <f t="shared" si="18"/>
        <v>0</v>
      </c>
    </row>
    <row r="151" spans="2:15" s="2" customFormat="1" ht="18.75">
      <c r="B151" s="10"/>
      <c r="C151" s="5"/>
      <c r="D151" s="68"/>
      <c r="E151" s="19"/>
      <c r="F151" s="19"/>
      <c r="G151" s="19"/>
      <c r="H151" s="4"/>
      <c r="O151" s="50"/>
    </row>
    <row r="152" spans="2:15" s="45" customFormat="1" ht="20.25" thickBot="1">
      <c r="B152" s="42"/>
      <c r="C152" s="41"/>
      <c r="D152" s="73" t="s">
        <v>10</v>
      </c>
      <c r="E152" s="46">
        <f>E133+E144+E150</f>
        <v>1868</v>
      </c>
      <c r="F152" s="46">
        <f>F133+F144+F150</f>
        <v>1663</v>
      </c>
      <c r="G152" s="46">
        <f aca="true" t="shared" si="19" ref="G152:O152">G133+G144+G150</f>
        <v>1532.4099999999999</v>
      </c>
      <c r="H152" s="46">
        <f t="shared" si="19"/>
        <v>62.42</v>
      </c>
      <c r="I152" s="46">
        <f t="shared" si="19"/>
        <v>42.05</v>
      </c>
      <c r="J152" s="46">
        <f t="shared" si="19"/>
        <v>196.16</v>
      </c>
      <c r="K152" s="46">
        <f t="shared" si="19"/>
        <v>19.875000000000004</v>
      </c>
      <c r="L152" s="46">
        <f t="shared" si="19"/>
        <v>0.867</v>
      </c>
      <c r="M152" s="46">
        <f t="shared" si="19"/>
        <v>528.11</v>
      </c>
      <c r="N152" s="46">
        <f t="shared" si="19"/>
        <v>11.329999999999998</v>
      </c>
      <c r="O152" s="46">
        <f t="shared" si="19"/>
        <v>0</v>
      </c>
    </row>
    <row r="153" ht="19.5" thickBot="1"/>
    <row r="154" spans="2:14" ht="36.75">
      <c r="B154" s="10" t="s">
        <v>0</v>
      </c>
      <c r="D154" s="61" t="s">
        <v>2</v>
      </c>
      <c r="E154" s="28" t="s">
        <v>15</v>
      </c>
      <c r="F154" s="28" t="s">
        <v>15</v>
      </c>
      <c r="G154" s="28" t="s">
        <v>18</v>
      </c>
      <c r="H154" s="30" t="s">
        <v>14</v>
      </c>
      <c r="I154" s="31"/>
      <c r="J154" s="29"/>
      <c r="K154" s="30" t="s">
        <v>17</v>
      </c>
      <c r="L154" s="31"/>
      <c r="M154" s="31"/>
      <c r="N154" s="31"/>
    </row>
    <row r="155" spans="2:14" ht="36.75">
      <c r="B155" s="8"/>
      <c r="C155" s="13" t="s">
        <v>76</v>
      </c>
      <c r="D155" s="65" t="s">
        <v>1</v>
      </c>
      <c r="E155" s="84" t="s">
        <v>74</v>
      </c>
      <c r="F155" s="12" t="s">
        <v>73</v>
      </c>
      <c r="G155" s="12"/>
      <c r="H155" s="27" t="s">
        <v>11</v>
      </c>
      <c r="I155" s="27" t="s">
        <v>12</v>
      </c>
      <c r="J155" s="27" t="s">
        <v>16</v>
      </c>
      <c r="K155" s="13" t="s">
        <v>22</v>
      </c>
      <c r="L155" s="32" t="s">
        <v>19</v>
      </c>
      <c r="M155" s="32" t="s">
        <v>20</v>
      </c>
      <c r="N155" s="32" t="s">
        <v>21</v>
      </c>
    </row>
    <row r="156" ht="18.75">
      <c r="D156" s="77" t="s">
        <v>55</v>
      </c>
    </row>
    <row r="157" ht="18.75">
      <c r="D157" s="77" t="s">
        <v>23</v>
      </c>
    </row>
    <row r="158" spans="2:14" ht="18.75">
      <c r="B158" s="13">
        <v>1</v>
      </c>
      <c r="C158" s="13">
        <v>45</v>
      </c>
      <c r="D158" s="65" t="s">
        <v>90</v>
      </c>
      <c r="E158" s="14">
        <v>80</v>
      </c>
      <c r="F158" s="14">
        <v>60</v>
      </c>
      <c r="G158" s="14">
        <v>60.4</v>
      </c>
      <c r="H158" s="13">
        <v>1.131</v>
      </c>
      <c r="I158" s="13">
        <v>3.24</v>
      </c>
      <c r="J158" s="13">
        <v>6.46</v>
      </c>
      <c r="K158" s="13">
        <v>17</v>
      </c>
      <c r="L158" s="13">
        <v>0.04</v>
      </c>
      <c r="M158" s="13">
        <v>24.9</v>
      </c>
      <c r="N158" s="13">
        <v>0.46</v>
      </c>
    </row>
    <row r="159" spans="2:14" ht="18.75">
      <c r="B159" s="13">
        <v>2</v>
      </c>
      <c r="C159" s="13">
        <v>243</v>
      </c>
      <c r="D159" s="65" t="s">
        <v>59</v>
      </c>
      <c r="E159" s="14">
        <v>98</v>
      </c>
      <c r="F159" s="14">
        <v>70</v>
      </c>
      <c r="G159" s="14">
        <v>294.2</v>
      </c>
      <c r="H159" s="38">
        <v>9.9</v>
      </c>
      <c r="I159" s="38">
        <v>27.8</v>
      </c>
      <c r="J159" s="38">
        <v>0.44</v>
      </c>
      <c r="K159" s="38"/>
      <c r="L159" s="38">
        <v>0.14</v>
      </c>
      <c r="M159" s="38">
        <v>33</v>
      </c>
      <c r="N159" s="38">
        <v>17.9</v>
      </c>
    </row>
    <row r="160" spans="2:14" ht="18.75">
      <c r="B160" s="13">
        <v>3</v>
      </c>
      <c r="C160" s="13">
        <v>67</v>
      </c>
      <c r="D160" s="65" t="s">
        <v>48</v>
      </c>
      <c r="E160" s="14">
        <v>42</v>
      </c>
      <c r="F160" s="14">
        <v>42</v>
      </c>
      <c r="G160" s="13">
        <v>41.3</v>
      </c>
      <c r="H160" s="13">
        <v>1.02</v>
      </c>
      <c r="I160" s="13">
        <v>2.62</v>
      </c>
      <c r="J160" s="13"/>
      <c r="K160" s="13">
        <v>0.16</v>
      </c>
      <c r="L160" s="13">
        <v>0.04</v>
      </c>
      <c r="M160" s="13">
        <v>32.9</v>
      </c>
      <c r="N160" s="13">
        <v>0.09</v>
      </c>
    </row>
    <row r="161" spans="2:14" ht="18.75">
      <c r="B161" s="13">
        <v>4</v>
      </c>
      <c r="C161" s="13">
        <v>166</v>
      </c>
      <c r="D161" s="65" t="s">
        <v>69</v>
      </c>
      <c r="E161" s="14">
        <v>200</v>
      </c>
      <c r="F161" s="14">
        <v>150</v>
      </c>
      <c r="G161" s="14">
        <v>297.6</v>
      </c>
      <c r="H161" s="38">
        <v>11.1</v>
      </c>
      <c r="I161" s="38">
        <v>7</v>
      </c>
      <c r="J161" s="38">
        <v>46.3</v>
      </c>
      <c r="K161" s="38">
        <v>0</v>
      </c>
      <c r="L161" s="38">
        <v>0.14</v>
      </c>
      <c r="M161" s="38">
        <v>17.3</v>
      </c>
      <c r="N161" s="38">
        <v>5.6</v>
      </c>
    </row>
    <row r="162" spans="2:14" ht="18.75">
      <c r="B162" s="13">
        <v>5</v>
      </c>
      <c r="C162" s="13">
        <v>878</v>
      </c>
      <c r="D162" s="65" t="s">
        <v>35</v>
      </c>
      <c r="E162" s="14">
        <v>65</v>
      </c>
      <c r="F162" s="14">
        <v>50</v>
      </c>
      <c r="G162" s="14">
        <v>98</v>
      </c>
      <c r="H162" s="38">
        <v>4.1</v>
      </c>
      <c r="I162" s="38">
        <v>0.7</v>
      </c>
      <c r="J162" s="38">
        <v>0.7</v>
      </c>
      <c r="K162" s="38">
        <v>0</v>
      </c>
      <c r="L162" s="38">
        <v>0.04</v>
      </c>
      <c r="M162" s="38">
        <v>17</v>
      </c>
      <c r="N162" s="38">
        <v>0.8</v>
      </c>
    </row>
    <row r="163" spans="2:14" ht="18.75">
      <c r="B163" s="13">
        <v>6</v>
      </c>
      <c r="C163" s="13">
        <v>261</v>
      </c>
      <c r="D163" s="64" t="s">
        <v>58</v>
      </c>
      <c r="E163" s="14">
        <v>100</v>
      </c>
      <c r="F163" s="14">
        <v>100</v>
      </c>
      <c r="G163" s="14">
        <v>348</v>
      </c>
      <c r="H163" s="13">
        <v>7</v>
      </c>
      <c r="I163" s="13">
        <v>11.8</v>
      </c>
      <c r="J163" s="13">
        <v>53.4</v>
      </c>
      <c r="K163" s="13"/>
      <c r="L163" s="13">
        <v>0.04</v>
      </c>
      <c r="M163" s="13">
        <v>15.38</v>
      </c>
      <c r="N163" s="13">
        <v>0.84</v>
      </c>
    </row>
    <row r="164" spans="2:14" ht="18.75">
      <c r="B164" s="13">
        <v>7</v>
      </c>
      <c r="C164" s="87">
        <v>376</v>
      </c>
      <c r="D164" s="71" t="s">
        <v>98</v>
      </c>
      <c r="E164" s="14">
        <v>200</v>
      </c>
      <c r="F164" s="14">
        <v>200</v>
      </c>
      <c r="G164" s="14">
        <v>60</v>
      </c>
      <c r="H164" s="38">
        <v>0.07</v>
      </c>
      <c r="I164" s="38">
        <v>0.02</v>
      </c>
      <c r="J164" s="38">
        <v>15</v>
      </c>
      <c r="K164" s="38">
        <v>0.3</v>
      </c>
      <c r="L164" s="38">
        <v>0</v>
      </c>
      <c r="M164" s="38">
        <v>11.1</v>
      </c>
      <c r="N164" s="38">
        <v>0.28</v>
      </c>
    </row>
    <row r="165" spans="4:15" ht="18.75">
      <c r="D165" s="68" t="s">
        <v>3</v>
      </c>
      <c r="E165" s="93">
        <f>SUM(E158:E164)</f>
        <v>785</v>
      </c>
      <c r="F165" s="93">
        <f>SUM(F158:F164)</f>
        <v>672</v>
      </c>
      <c r="G165" s="93">
        <f aca="true" t="shared" si="20" ref="G165:O165">SUM(G158:G164)</f>
        <v>1199.5</v>
      </c>
      <c r="H165" s="93">
        <f t="shared" si="20"/>
        <v>34.321</v>
      </c>
      <c r="I165" s="93">
        <f t="shared" si="20"/>
        <v>53.18</v>
      </c>
      <c r="J165" s="93">
        <f t="shared" si="20"/>
        <v>122.3</v>
      </c>
      <c r="K165" s="93">
        <f t="shared" si="20"/>
        <v>17.46</v>
      </c>
      <c r="L165" s="93">
        <f t="shared" si="20"/>
        <v>0.44</v>
      </c>
      <c r="M165" s="93">
        <f t="shared" si="20"/>
        <v>151.57999999999998</v>
      </c>
      <c r="N165" s="14">
        <f t="shared" si="20"/>
        <v>25.97</v>
      </c>
      <c r="O165" s="14">
        <f t="shared" si="20"/>
        <v>0</v>
      </c>
    </row>
    <row r="166" spans="4:14" ht="18.75">
      <c r="D166" s="68"/>
      <c r="G166" s="19"/>
      <c r="H166" s="19"/>
      <c r="I166" s="19"/>
      <c r="J166" s="19"/>
      <c r="K166" s="19"/>
      <c r="L166" s="19"/>
      <c r="M166" s="19"/>
      <c r="N166" s="19"/>
    </row>
    <row r="167" spans="2:15" s="40" customFormat="1" ht="20.25" thickBot="1">
      <c r="B167" s="36"/>
      <c r="D167" s="73" t="s">
        <v>10</v>
      </c>
      <c r="E167" s="37">
        <v>690</v>
      </c>
      <c r="F167" s="37">
        <v>690</v>
      </c>
      <c r="G167" s="37">
        <f>G165</f>
        <v>1199.5</v>
      </c>
      <c r="H167" s="37">
        <f aca="true" t="shared" si="21" ref="H167:O167">H165</f>
        <v>34.321</v>
      </c>
      <c r="I167" s="37">
        <f t="shared" si="21"/>
        <v>53.18</v>
      </c>
      <c r="J167" s="37">
        <f t="shared" si="21"/>
        <v>122.3</v>
      </c>
      <c r="K167" s="37">
        <f t="shared" si="21"/>
        <v>17.46</v>
      </c>
      <c r="L167" s="37">
        <f t="shared" si="21"/>
        <v>0.44</v>
      </c>
      <c r="M167" s="37">
        <f t="shared" si="21"/>
        <v>151.57999999999998</v>
      </c>
      <c r="N167" s="37">
        <f t="shared" si="21"/>
        <v>25.97</v>
      </c>
      <c r="O167" s="37">
        <f t="shared" si="21"/>
        <v>0</v>
      </c>
    </row>
    <row r="168" spans="4:7" ht="19.5" thickBot="1">
      <c r="D168" s="68"/>
      <c r="E168" s="22"/>
      <c r="F168" s="22"/>
      <c r="G168" s="22"/>
    </row>
    <row r="169" spans="2:14" ht="36.75">
      <c r="B169" s="10" t="s">
        <v>0</v>
      </c>
      <c r="D169" s="61" t="s">
        <v>2</v>
      </c>
      <c r="E169" s="28" t="s">
        <v>15</v>
      </c>
      <c r="F169" s="28" t="s">
        <v>15</v>
      </c>
      <c r="G169" s="28" t="s">
        <v>18</v>
      </c>
      <c r="H169" s="30" t="s">
        <v>14</v>
      </c>
      <c r="I169" s="31"/>
      <c r="J169" s="29"/>
      <c r="K169" s="30" t="s">
        <v>17</v>
      </c>
      <c r="L169" s="31"/>
      <c r="M169" s="31"/>
      <c r="N169" s="31"/>
    </row>
    <row r="170" spans="2:14" ht="36.75">
      <c r="B170" s="8"/>
      <c r="C170" s="13" t="s">
        <v>76</v>
      </c>
      <c r="D170" s="65" t="s">
        <v>1</v>
      </c>
      <c r="E170" s="12"/>
      <c r="F170" s="12"/>
      <c r="G170" s="12"/>
      <c r="H170" s="27" t="s">
        <v>11</v>
      </c>
      <c r="I170" s="27" t="s">
        <v>12</v>
      </c>
      <c r="J170" s="27" t="s">
        <v>16</v>
      </c>
      <c r="K170" s="13" t="s">
        <v>22</v>
      </c>
      <c r="L170" s="32" t="s">
        <v>19</v>
      </c>
      <c r="M170" s="32" t="s">
        <v>20</v>
      </c>
      <c r="N170" s="32" t="s">
        <v>21</v>
      </c>
    </row>
    <row r="171" ht="18.75">
      <c r="B171" s="5"/>
    </row>
    <row r="172" ht="19.5">
      <c r="D172" s="75" t="s">
        <v>4</v>
      </c>
    </row>
    <row r="173" spans="2:14" ht="18.75">
      <c r="B173" s="20">
        <v>1</v>
      </c>
      <c r="C173" s="86">
        <v>182</v>
      </c>
      <c r="D173" s="81" t="s">
        <v>81</v>
      </c>
      <c r="E173" s="14">
        <v>250</v>
      </c>
      <c r="F173" s="14">
        <v>200</v>
      </c>
      <c r="G173" s="14">
        <v>325</v>
      </c>
      <c r="H173" s="13">
        <v>10.2</v>
      </c>
      <c r="I173" s="13">
        <v>12.8</v>
      </c>
      <c r="J173" s="13">
        <v>42.3</v>
      </c>
      <c r="K173" s="13">
        <v>1.15</v>
      </c>
      <c r="L173" s="13">
        <v>0.325</v>
      </c>
      <c r="M173" s="13">
        <v>264.53</v>
      </c>
      <c r="N173" s="20">
        <v>0.63</v>
      </c>
    </row>
    <row r="174" spans="2:14" ht="18.75">
      <c r="B174" s="8">
        <v>2</v>
      </c>
      <c r="C174" s="87">
        <v>376</v>
      </c>
      <c r="D174" s="71" t="s">
        <v>36</v>
      </c>
      <c r="E174" s="14">
        <v>200</v>
      </c>
      <c r="F174" s="14">
        <v>200</v>
      </c>
      <c r="G174" s="14">
        <v>60</v>
      </c>
      <c r="H174" s="38">
        <v>0.07</v>
      </c>
      <c r="I174" s="38">
        <v>0.02</v>
      </c>
      <c r="J174" s="38">
        <v>15</v>
      </c>
      <c r="K174" s="38">
        <v>0.3</v>
      </c>
      <c r="L174" s="38">
        <v>0</v>
      </c>
      <c r="M174" s="38">
        <v>11.1</v>
      </c>
      <c r="N174" s="38">
        <v>0.28</v>
      </c>
    </row>
    <row r="175" spans="2:14" ht="18.75">
      <c r="B175" s="8">
        <v>3</v>
      </c>
      <c r="C175" s="38">
        <v>23</v>
      </c>
      <c r="D175" s="96" t="s">
        <v>82</v>
      </c>
      <c r="E175" s="93">
        <v>30</v>
      </c>
      <c r="F175" s="93">
        <v>30</v>
      </c>
      <c r="G175" s="93">
        <v>79.5</v>
      </c>
      <c r="H175" s="94">
        <v>2.25</v>
      </c>
      <c r="I175" s="94">
        <v>0.9</v>
      </c>
      <c r="J175" s="94">
        <v>15.3</v>
      </c>
      <c r="K175" s="94">
        <v>0</v>
      </c>
      <c r="L175" s="94">
        <v>0.05</v>
      </c>
      <c r="M175" s="94">
        <v>6.6</v>
      </c>
      <c r="N175" s="94">
        <v>0.07</v>
      </c>
    </row>
    <row r="176" spans="2:15" ht="19.5" thickBot="1">
      <c r="B176" s="8"/>
      <c r="D176" s="67" t="s">
        <v>3</v>
      </c>
      <c r="E176" s="93">
        <f>SUM(E173:E175)</f>
        <v>480</v>
      </c>
      <c r="F176" s="93">
        <f>SUM(F173:F175)</f>
        <v>430</v>
      </c>
      <c r="G176" s="93">
        <f>SUM(G173:G175)</f>
        <v>464.5</v>
      </c>
      <c r="H176" s="93">
        <f aca="true" t="shared" si="22" ref="H176:N176">SUM(H173:H174)</f>
        <v>10.27</v>
      </c>
      <c r="I176" s="93">
        <f t="shared" si="22"/>
        <v>12.82</v>
      </c>
      <c r="J176" s="93">
        <f t="shared" si="22"/>
        <v>57.3</v>
      </c>
      <c r="K176" s="93">
        <f t="shared" si="22"/>
        <v>1.45</v>
      </c>
      <c r="L176" s="93">
        <f t="shared" si="22"/>
        <v>0.325</v>
      </c>
      <c r="M176" s="93">
        <f t="shared" si="22"/>
        <v>275.63</v>
      </c>
      <c r="N176" s="93">
        <f t="shared" si="22"/>
        <v>0.91</v>
      </c>
      <c r="O176" s="21">
        <f>SUM(O173:O175)</f>
        <v>0</v>
      </c>
    </row>
    <row r="178" ht="18.75">
      <c r="D178" s="77" t="s">
        <v>24</v>
      </c>
    </row>
    <row r="179" spans="2:14" ht="18.75">
      <c r="B179" s="13">
        <v>1</v>
      </c>
      <c r="C179" s="13">
        <v>60</v>
      </c>
      <c r="D179" s="74" t="s">
        <v>49</v>
      </c>
      <c r="E179" s="14">
        <v>80</v>
      </c>
      <c r="F179" s="14">
        <v>80</v>
      </c>
      <c r="G179" s="14">
        <v>145.1</v>
      </c>
      <c r="H179" s="13">
        <v>1.26</v>
      </c>
      <c r="I179" s="13">
        <v>7.08</v>
      </c>
      <c r="J179" s="13">
        <v>19.53</v>
      </c>
      <c r="K179" s="13">
        <v>5.63</v>
      </c>
      <c r="L179" s="13">
        <v>0.06</v>
      </c>
      <c r="M179" s="13">
        <v>50.97</v>
      </c>
      <c r="N179" s="38">
        <v>0.95</v>
      </c>
    </row>
    <row r="180" spans="2:14" ht="18.75">
      <c r="B180" s="13">
        <v>2</v>
      </c>
      <c r="C180" s="13">
        <v>62</v>
      </c>
      <c r="D180" s="74" t="s">
        <v>102</v>
      </c>
      <c r="E180" s="14">
        <v>300</v>
      </c>
      <c r="F180" s="14">
        <v>250</v>
      </c>
      <c r="G180" s="14">
        <v>212.2</v>
      </c>
      <c r="H180" s="38">
        <v>15.81</v>
      </c>
      <c r="I180" s="38">
        <v>7.86</v>
      </c>
      <c r="J180" s="38">
        <v>22.6</v>
      </c>
      <c r="K180" s="38">
        <v>12.87</v>
      </c>
      <c r="L180" s="38">
        <v>0.225</v>
      </c>
      <c r="M180" s="38">
        <v>38.01</v>
      </c>
      <c r="N180" s="47">
        <v>3.57</v>
      </c>
    </row>
    <row r="181" spans="2:15" ht="18.75">
      <c r="B181" s="15">
        <v>3</v>
      </c>
      <c r="C181" s="13">
        <v>260</v>
      </c>
      <c r="D181" s="68" t="s">
        <v>42</v>
      </c>
      <c r="E181" s="12">
        <v>100</v>
      </c>
      <c r="F181" s="12">
        <v>80</v>
      </c>
      <c r="G181" s="13">
        <v>221</v>
      </c>
      <c r="H181" s="13">
        <v>14.55</v>
      </c>
      <c r="I181" s="13">
        <v>16.79</v>
      </c>
      <c r="J181" s="13">
        <v>2.89</v>
      </c>
      <c r="K181" s="13">
        <v>0.92</v>
      </c>
      <c r="L181" s="13">
        <v>0.1</v>
      </c>
      <c r="M181" s="13">
        <v>21.81</v>
      </c>
      <c r="N181" s="13">
        <v>3.02</v>
      </c>
      <c r="O181" s="13"/>
    </row>
    <row r="182" spans="2:14" ht="18.75">
      <c r="B182" s="13">
        <v>4</v>
      </c>
      <c r="C182" s="13">
        <v>203</v>
      </c>
      <c r="D182" s="72" t="s">
        <v>91</v>
      </c>
      <c r="E182" s="14">
        <v>200</v>
      </c>
      <c r="F182" s="14">
        <v>150</v>
      </c>
      <c r="G182" s="14">
        <v>224.8</v>
      </c>
      <c r="H182" s="38">
        <v>7.4</v>
      </c>
      <c r="I182" s="38">
        <v>6</v>
      </c>
      <c r="J182" s="38">
        <v>35.3</v>
      </c>
      <c r="K182" s="38">
        <v>0</v>
      </c>
      <c r="L182" s="38">
        <v>0.02</v>
      </c>
      <c r="M182" s="38">
        <v>6.48</v>
      </c>
      <c r="N182" s="38">
        <v>1.46</v>
      </c>
    </row>
    <row r="183" spans="2:14" ht="18.75">
      <c r="B183" s="13">
        <v>5</v>
      </c>
      <c r="C183" s="13">
        <v>878</v>
      </c>
      <c r="D183" s="65" t="s">
        <v>35</v>
      </c>
      <c r="E183" s="14">
        <v>65</v>
      </c>
      <c r="F183" s="14">
        <v>50</v>
      </c>
      <c r="G183" s="14">
        <v>98</v>
      </c>
      <c r="H183" s="38">
        <v>4.1</v>
      </c>
      <c r="I183" s="38">
        <v>0.7</v>
      </c>
      <c r="J183" s="38">
        <v>0.7</v>
      </c>
      <c r="K183" s="38">
        <v>0</v>
      </c>
      <c r="L183" s="38">
        <v>0.04</v>
      </c>
      <c r="M183" s="38">
        <v>17</v>
      </c>
      <c r="N183" s="38">
        <v>0.8</v>
      </c>
    </row>
    <row r="184" spans="2:14" ht="18.75">
      <c r="B184" s="13"/>
      <c r="C184" s="13">
        <v>27</v>
      </c>
      <c r="D184" s="72" t="s">
        <v>88</v>
      </c>
      <c r="E184" s="14">
        <v>30</v>
      </c>
      <c r="F184" s="14">
        <v>30</v>
      </c>
      <c r="G184" s="14">
        <v>51.8</v>
      </c>
      <c r="H184" s="38">
        <v>2.55</v>
      </c>
      <c r="I184" s="38">
        <v>0.99</v>
      </c>
      <c r="J184" s="38">
        <v>12.75</v>
      </c>
      <c r="K184" s="38">
        <v>0.12</v>
      </c>
      <c r="L184" s="38">
        <v>0.087</v>
      </c>
      <c r="M184" s="38">
        <v>21.9</v>
      </c>
      <c r="N184" s="38">
        <v>0.85</v>
      </c>
    </row>
    <row r="185" spans="2:14" ht="18.75">
      <c r="B185" s="13">
        <v>6</v>
      </c>
      <c r="C185" s="87">
        <v>376</v>
      </c>
      <c r="D185" s="71" t="s">
        <v>36</v>
      </c>
      <c r="E185" s="14">
        <v>200</v>
      </c>
      <c r="F185" s="14">
        <v>200</v>
      </c>
      <c r="G185" s="14">
        <v>60</v>
      </c>
      <c r="H185" s="38">
        <v>0.07</v>
      </c>
      <c r="I185" s="38">
        <v>0.02</v>
      </c>
      <c r="J185" s="38">
        <v>15</v>
      </c>
      <c r="K185" s="38">
        <v>0.3</v>
      </c>
      <c r="L185" s="38">
        <v>0</v>
      </c>
      <c r="M185" s="38">
        <v>11.1</v>
      </c>
      <c r="N185" s="38">
        <v>0.28</v>
      </c>
    </row>
    <row r="186" spans="4:15" ht="19.5" thickBot="1">
      <c r="D186" s="67" t="s">
        <v>3</v>
      </c>
      <c r="E186" s="93">
        <f>SUM(E179:E185)</f>
        <v>975</v>
      </c>
      <c r="F186" s="93">
        <f>SUM(F179:F185)</f>
        <v>840</v>
      </c>
      <c r="G186" s="93">
        <f>SUM(G179:G185)</f>
        <v>1012.8999999999999</v>
      </c>
      <c r="H186" s="93">
        <f aca="true" t="shared" si="23" ref="H186:N186">SUM(H179:H190)</f>
        <v>10.7</v>
      </c>
      <c r="I186" s="93">
        <f t="shared" si="23"/>
        <v>12.200000000000001</v>
      </c>
      <c r="J186" s="93">
        <f t="shared" si="23"/>
        <v>83.14</v>
      </c>
      <c r="K186" s="93">
        <f t="shared" si="23"/>
        <v>10.94</v>
      </c>
      <c r="L186" s="93">
        <f t="shared" si="23"/>
        <v>0.21</v>
      </c>
      <c r="M186" s="93">
        <f t="shared" si="23"/>
        <v>96.28</v>
      </c>
      <c r="N186" s="93">
        <f t="shared" si="23"/>
        <v>2.2</v>
      </c>
      <c r="O186" s="7">
        <f>SUM(O179:O185)</f>
        <v>0</v>
      </c>
    </row>
    <row r="188" ht="19.5">
      <c r="D188" s="69" t="s">
        <v>13</v>
      </c>
    </row>
    <row r="189" spans="2:14" ht="18.75">
      <c r="B189" s="13">
        <v>1</v>
      </c>
      <c r="C189" s="13">
        <v>2</v>
      </c>
      <c r="D189" s="64" t="s">
        <v>70</v>
      </c>
      <c r="E189" s="14">
        <v>77</v>
      </c>
      <c r="F189" s="14">
        <v>55</v>
      </c>
      <c r="G189" s="14">
        <v>505</v>
      </c>
      <c r="H189" s="38">
        <v>15.25</v>
      </c>
      <c r="I189" s="38">
        <v>25.43</v>
      </c>
      <c r="J189" s="38">
        <v>52.3</v>
      </c>
      <c r="K189" s="38">
        <v>0.08</v>
      </c>
      <c r="L189" s="39">
        <v>0.15</v>
      </c>
      <c r="M189" s="39">
        <v>265.7</v>
      </c>
      <c r="N189" s="39">
        <v>2.31</v>
      </c>
    </row>
    <row r="190" spans="2:14" ht="18.75">
      <c r="B190" s="25">
        <v>2</v>
      </c>
      <c r="C190" s="87">
        <v>376</v>
      </c>
      <c r="D190" s="71" t="s">
        <v>36</v>
      </c>
      <c r="E190" s="14">
        <v>200</v>
      </c>
      <c r="F190" s="14">
        <v>200</v>
      </c>
      <c r="G190" s="14">
        <v>60</v>
      </c>
      <c r="H190" s="38">
        <v>0.07</v>
      </c>
      <c r="I190" s="38">
        <v>0.02</v>
      </c>
      <c r="J190" s="38">
        <v>15</v>
      </c>
      <c r="K190" s="38">
        <v>0.3</v>
      </c>
      <c r="L190" s="38">
        <v>0</v>
      </c>
      <c r="M190" s="38">
        <v>11.1</v>
      </c>
      <c r="N190" s="38">
        <v>0.28</v>
      </c>
    </row>
    <row r="191" spans="2:15" s="2" customFormat="1" ht="18.75">
      <c r="B191" s="10"/>
      <c r="C191" s="5"/>
      <c r="D191" s="68" t="s">
        <v>3</v>
      </c>
      <c r="E191" s="93">
        <f>SUM(E189:E190)</f>
        <v>277</v>
      </c>
      <c r="F191" s="93">
        <f>SUM(F189:F190)</f>
        <v>255</v>
      </c>
      <c r="G191" s="93">
        <f aca="true" t="shared" si="24" ref="G191:O191">SUM(G189:G190)</f>
        <v>565</v>
      </c>
      <c r="H191" s="93">
        <f t="shared" si="24"/>
        <v>15.32</v>
      </c>
      <c r="I191" s="93">
        <f t="shared" si="24"/>
        <v>25.45</v>
      </c>
      <c r="J191" s="93">
        <f t="shared" si="24"/>
        <v>67.3</v>
      </c>
      <c r="K191" s="93">
        <f t="shared" si="24"/>
        <v>0.38</v>
      </c>
      <c r="L191" s="93">
        <f t="shared" si="24"/>
        <v>0.15</v>
      </c>
      <c r="M191" s="93">
        <f t="shared" si="24"/>
        <v>276.8</v>
      </c>
      <c r="N191" s="93">
        <f t="shared" si="24"/>
        <v>2.59</v>
      </c>
      <c r="O191" s="19">
        <f t="shared" si="24"/>
        <v>0</v>
      </c>
    </row>
    <row r="192" spans="2:15" s="2" customFormat="1" ht="18.75">
      <c r="B192" s="10"/>
      <c r="C192" s="5"/>
      <c r="D192" s="68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50"/>
    </row>
    <row r="193" spans="2:15" s="44" customFormat="1" ht="20.25" thickBot="1">
      <c r="B193" s="42"/>
      <c r="C193" s="41"/>
      <c r="D193" s="73" t="s">
        <v>10</v>
      </c>
      <c r="E193" s="93">
        <f aca="true" t="shared" si="25" ref="E193:O193">E176+E186+E191</f>
        <v>1732</v>
      </c>
      <c r="F193" s="93">
        <f t="shared" si="25"/>
        <v>1525</v>
      </c>
      <c r="G193" s="93">
        <f t="shared" si="25"/>
        <v>2042.3999999999999</v>
      </c>
      <c r="H193" s="93">
        <f t="shared" si="25"/>
        <v>22.599999999999998</v>
      </c>
      <c r="I193" s="93">
        <f t="shared" si="25"/>
        <v>25.1</v>
      </c>
      <c r="J193" s="93">
        <f t="shared" si="25"/>
        <v>182.84</v>
      </c>
      <c r="K193" s="93">
        <f t="shared" si="25"/>
        <v>47.44</v>
      </c>
      <c r="L193" s="93">
        <f t="shared" si="25"/>
        <v>1.16</v>
      </c>
      <c r="M193" s="93">
        <f t="shared" si="25"/>
        <v>152.23000000000002</v>
      </c>
      <c r="N193" s="93">
        <f t="shared" si="25"/>
        <v>120.32000000000001</v>
      </c>
      <c r="O193" s="46">
        <f t="shared" si="25"/>
        <v>0</v>
      </c>
    </row>
    <row r="194" ht="20.25" thickBot="1">
      <c r="D194" s="69"/>
    </row>
    <row r="195" spans="2:14" ht="36.75">
      <c r="B195" s="10" t="s">
        <v>0</v>
      </c>
      <c r="D195" s="61" t="s">
        <v>2</v>
      </c>
      <c r="E195" s="28" t="s">
        <v>15</v>
      </c>
      <c r="F195" s="28" t="s">
        <v>15</v>
      </c>
      <c r="G195" s="28" t="s">
        <v>18</v>
      </c>
      <c r="H195" s="30" t="s">
        <v>14</v>
      </c>
      <c r="I195" s="31"/>
      <c r="J195" s="29"/>
      <c r="K195" s="30" t="s">
        <v>17</v>
      </c>
      <c r="L195" s="31"/>
      <c r="M195" s="31"/>
      <c r="N195" s="31"/>
    </row>
    <row r="196" spans="2:14" ht="36.75">
      <c r="B196" s="8"/>
      <c r="C196" s="13" t="s">
        <v>76</v>
      </c>
      <c r="D196" s="65" t="s">
        <v>1</v>
      </c>
      <c r="E196" s="84" t="s">
        <v>74</v>
      </c>
      <c r="F196" s="12" t="s">
        <v>73</v>
      </c>
      <c r="G196" s="12"/>
      <c r="H196" s="27" t="s">
        <v>11</v>
      </c>
      <c r="I196" s="27" t="s">
        <v>12</v>
      </c>
      <c r="J196" s="27" t="s">
        <v>16</v>
      </c>
      <c r="K196" s="13" t="s">
        <v>22</v>
      </c>
      <c r="L196" s="32" t="s">
        <v>19</v>
      </c>
      <c r="M196" s="32" t="s">
        <v>20</v>
      </c>
      <c r="N196" s="32" t="s">
        <v>21</v>
      </c>
    </row>
    <row r="197" ht="19.5">
      <c r="D197" s="75" t="s">
        <v>5</v>
      </c>
    </row>
    <row r="198" spans="2:14" ht="18.75">
      <c r="B198" s="13">
        <v>1</v>
      </c>
      <c r="C198" s="13">
        <v>172</v>
      </c>
      <c r="D198" s="65" t="s">
        <v>78</v>
      </c>
      <c r="E198" s="14">
        <v>200</v>
      </c>
      <c r="F198" s="14">
        <v>150</v>
      </c>
      <c r="G198" s="13">
        <v>296</v>
      </c>
      <c r="H198" s="13">
        <v>7.76</v>
      </c>
      <c r="I198" s="13">
        <v>10</v>
      </c>
      <c r="J198" s="13">
        <v>43.52</v>
      </c>
      <c r="K198" s="13">
        <v>0.86</v>
      </c>
      <c r="L198" s="13">
        <v>0.24</v>
      </c>
      <c r="M198" s="13">
        <v>195.16</v>
      </c>
      <c r="N198" s="13">
        <v>0.62</v>
      </c>
    </row>
    <row r="199" spans="2:14" ht="18.75">
      <c r="B199" s="13">
        <v>2</v>
      </c>
      <c r="C199" s="13">
        <v>382</v>
      </c>
      <c r="D199" s="71" t="s">
        <v>99</v>
      </c>
      <c r="E199" s="14">
        <v>200</v>
      </c>
      <c r="F199" s="14">
        <v>200</v>
      </c>
      <c r="G199" s="33">
        <v>118.6</v>
      </c>
      <c r="H199" s="13">
        <v>4</v>
      </c>
      <c r="I199" s="13">
        <v>3.54</v>
      </c>
      <c r="J199" s="13">
        <v>17.57</v>
      </c>
      <c r="K199" s="13">
        <v>1.58</v>
      </c>
      <c r="L199" s="13">
        <v>0.188</v>
      </c>
      <c r="M199" s="13">
        <v>152.2</v>
      </c>
      <c r="N199" s="13">
        <v>0.48</v>
      </c>
    </row>
    <row r="200" spans="2:14" ht="18.75">
      <c r="B200" s="13">
        <v>3</v>
      </c>
      <c r="C200" s="13">
        <v>509</v>
      </c>
      <c r="D200" s="72" t="s">
        <v>79</v>
      </c>
      <c r="E200" s="14">
        <v>50</v>
      </c>
      <c r="F200" s="14">
        <v>50</v>
      </c>
      <c r="G200" s="14">
        <v>417.1</v>
      </c>
      <c r="H200" s="38">
        <v>7.5</v>
      </c>
      <c r="I200" s="38">
        <v>11.8</v>
      </c>
      <c r="J200" s="38">
        <v>74.9</v>
      </c>
      <c r="K200" s="38"/>
      <c r="L200" s="38">
        <v>0.08</v>
      </c>
      <c r="M200" s="38">
        <v>20</v>
      </c>
      <c r="N200" s="38">
        <v>1</v>
      </c>
    </row>
    <row r="201" spans="4:15" ht="19.5" thickBot="1">
      <c r="D201" s="67" t="s">
        <v>3</v>
      </c>
      <c r="E201" s="46">
        <f>SUM(E198:E200)</f>
        <v>450</v>
      </c>
      <c r="F201" s="46">
        <f aca="true" t="shared" si="26" ref="F201:N201">SUM(F198:F200)</f>
        <v>400</v>
      </c>
      <c r="G201" s="46">
        <f t="shared" si="26"/>
        <v>831.7</v>
      </c>
      <c r="H201" s="46">
        <f t="shared" si="26"/>
        <v>19.259999999999998</v>
      </c>
      <c r="I201" s="46">
        <f t="shared" si="26"/>
        <v>25.34</v>
      </c>
      <c r="J201" s="46">
        <f t="shared" si="26"/>
        <v>135.99</v>
      </c>
      <c r="K201" s="46">
        <f t="shared" si="26"/>
        <v>2.44</v>
      </c>
      <c r="L201" s="46">
        <f t="shared" si="26"/>
        <v>0.508</v>
      </c>
      <c r="M201" s="46">
        <f t="shared" si="26"/>
        <v>367.36</v>
      </c>
      <c r="N201" s="46">
        <f t="shared" si="26"/>
        <v>2.1</v>
      </c>
      <c r="O201" s="7">
        <f>SUM(O198:O199)</f>
        <v>0</v>
      </c>
    </row>
    <row r="202" spans="2:14" ht="19.5" thickBot="1">
      <c r="B202" s="17"/>
      <c r="C202" s="10"/>
      <c r="D202" s="64"/>
      <c r="E202" s="14"/>
      <c r="F202" s="14"/>
      <c r="G202" s="14"/>
      <c r="H202" s="13"/>
      <c r="I202" s="13"/>
      <c r="J202" s="13"/>
      <c r="K202" s="13"/>
      <c r="L202" s="13"/>
      <c r="M202" s="13"/>
      <c r="N202" s="13"/>
    </row>
    <row r="203" ht="24" customHeight="1"/>
    <row r="204" ht="18.75">
      <c r="D204" s="77" t="s">
        <v>23</v>
      </c>
    </row>
    <row r="205" spans="2:14" ht="18.75">
      <c r="B205" s="10">
        <v>1</v>
      </c>
      <c r="C205" s="20">
        <v>21</v>
      </c>
      <c r="D205" s="70" t="s">
        <v>51</v>
      </c>
      <c r="E205" s="14">
        <v>100</v>
      </c>
      <c r="F205" s="14">
        <v>100</v>
      </c>
      <c r="G205" s="14">
        <v>59.1</v>
      </c>
      <c r="H205" s="13">
        <v>0.85</v>
      </c>
      <c r="I205" s="13">
        <v>5.01</v>
      </c>
      <c r="J205" s="13">
        <v>2.58</v>
      </c>
      <c r="K205" s="13">
        <v>4.1</v>
      </c>
      <c r="L205" s="13">
        <v>0.02</v>
      </c>
      <c r="M205" s="13">
        <v>23.7</v>
      </c>
      <c r="N205" s="13">
        <v>0.61</v>
      </c>
    </row>
    <row r="206" spans="2:14" ht="24.75" customHeight="1">
      <c r="B206" s="13">
        <v>2</v>
      </c>
      <c r="C206" s="13">
        <v>8</v>
      </c>
      <c r="D206" s="71" t="s">
        <v>50</v>
      </c>
      <c r="E206" s="71">
        <v>300</v>
      </c>
      <c r="F206" s="71">
        <v>250</v>
      </c>
      <c r="G206" s="33">
        <v>124.6</v>
      </c>
      <c r="H206" s="13">
        <v>2.16</v>
      </c>
      <c r="I206" s="13">
        <v>5.9</v>
      </c>
      <c r="J206" s="13">
        <v>13.11</v>
      </c>
      <c r="K206" s="13">
        <v>12.81</v>
      </c>
      <c r="L206" s="13">
        <v>0.05</v>
      </c>
      <c r="M206" s="13">
        <v>59.68</v>
      </c>
      <c r="N206" s="13">
        <v>1.44</v>
      </c>
    </row>
    <row r="207" spans="1:14" ht="37.5">
      <c r="A207" s="56"/>
      <c r="B207" s="13">
        <v>3</v>
      </c>
      <c r="C207" s="13">
        <v>312</v>
      </c>
      <c r="D207" s="72" t="s">
        <v>32</v>
      </c>
      <c r="E207" s="72">
        <v>250</v>
      </c>
      <c r="F207" s="72">
        <v>220</v>
      </c>
      <c r="G207" s="14">
        <v>184.8</v>
      </c>
      <c r="H207" s="38">
        <v>4.12</v>
      </c>
      <c r="I207" s="38">
        <v>6.4</v>
      </c>
      <c r="J207" s="38">
        <v>27.4</v>
      </c>
      <c r="K207" s="38">
        <v>24.4</v>
      </c>
      <c r="L207" s="38">
        <v>0.14</v>
      </c>
      <c r="M207" s="38">
        <v>49.7</v>
      </c>
      <c r="N207" s="38">
        <v>149.3</v>
      </c>
    </row>
    <row r="208" spans="2:14" ht="18.75">
      <c r="B208" s="13">
        <v>4</v>
      </c>
      <c r="C208" s="13">
        <v>261</v>
      </c>
      <c r="D208" s="71" t="s">
        <v>92</v>
      </c>
      <c r="E208" s="14">
        <v>100</v>
      </c>
      <c r="F208" s="14">
        <v>80</v>
      </c>
      <c r="G208" s="14">
        <v>221</v>
      </c>
      <c r="H208" s="38">
        <v>14.55</v>
      </c>
      <c r="I208" s="38">
        <v>16.79</v>
      </c>
      <c r="J208" s="38">
        <v>2.89</v>
      </c>
      <c r="K208" s="38">
        <v>0.92</v>
      </c>
      <c r="L208" s="38">
        <v>0.1</v>
      </c>
      <c r="M208" s="38">
        <v>21.81</v>
      </c>
      <c r="N208" s="38">
        <v>3.06</v>
      </c>
    </row>
    <row r="209" spans="2:14" ht="18.75">
      <c r="B209" s="13">
        <v>5</v>
      </c>
      <c r="C209" s="13">
        <v>878</v>
      </c>
      <c r="D209" s="65" t="s">
        <v>35</v>
      </c>
      <c r="E209" s="14">
        <v>65</v>
      </c>
      <c r="F209" s="14">
        <v>50</v>
      </c>
      <c r="G209" s="14">
        <v>98</v>
      </c>
      <c r="H209" s="38">
        <v>4.1</v>
      </c>
      <c r="I209" s="38">
        <v>0.7</v>
      </c>
      <c r="J209" s="38">
        <v>0.7</v>
      </c>
      <c r="K209" s="38">
        <v>0</v>
      </c>
      <c r="L209" s="38">
        <v>0.04</v>
      </c>
      <c r="M209" s="38">
        <v>17</v>
      </c>
      <c r="N209" s="38">
        <v>0.8</v>
      </c>
    </row>
    <row r="210" spans="2:14" ht="18.75">
      <c r="B210" s="13"/>
      <c r="C210" s="13">
        <v>27</v>
      </c>
      <c r="D210" s="72" t="s">
        <v>88</v>
      </c>
      <c r="E210" s="14">
        <v>30</v>
      </c>
      <c r="F210" s="14">
        <v>30</v>
      </c>
      <c r="G210" s="14">
        <v>51.8</v>
      </c>
      <c r="H210" s="38">
        <v>2.55</v>
      </c>
      <c r="I210" s="38">
        <v>0.99</v>
      </c>
      <c r="J210" s="38">
        <v>12.75</v>
      </c>
      <c r="K210" s="38">
        <v>0.12</v>
      </c>
      <c r="L210" s="38">
        <v>0.087</v>
      </c>
      <c r="M210" s="38">
        <v>21.9</v>
      </c>
      <c r="N210" s="38">
        <v>0.85</v>
      </c>
    </row>
    <row r="211" spans="2:14" ht="18.75">
      <c r="B211" s="13">
        <v>6</v>
      </c>
      <c r="C211" s="87">
        <v>376</v>
      </c>
      <c r="D211" s="71" t="s">
        <v>36</v>
      </c>
      <c r="E211" s="14">
        <v>200</v>
      </c>
      <c r="F211" s="14">
        <v>200</v>
      </c>
      <c r="G211" s="14">
        <v>60</v>
      </c>
      <c r="H211" s="38">
        <v>0.07</v>
      </c>
      <c r="I211" s="38">
        <v>0.02</v>
      </c>
      <c r="J211" s="38">
        <v>15</v>
      </c>
      <c r="K211" s="38">
        <v>0.3</v>
      </c>
      <c r="L211" s="38">
        <v>0</v>
      </c>
      <c r="M211" s="38">
        <v>11.1</v>
      </c>
      <c r="N211" s="38">
        <v>0.28</v>
      </c>
    </row>
    <row r="212" spans="4:15" ht="19.5" thickBot="1">
      <c r="D212" s="67" t="s">
        <v>3</v>
      </c>
      <c r="E212" s="46">
        <f>SUM(E205:E211)</f>
        <v>1045</v>
      </c>
      <c r="F212" s="46">
        <f>SUM(F205:F211)</f>
        <v>930</v>
      </c>
      <c r="G212" s="46">
        <f>SUM(G205:G211)</f>
        <v>799.3</v>
      </c>
      <c r="H212" s="46">
        <f aca="true" t="shared" si="27" ref="H212:N212">SUM(H205:H211)</f>
        <v>28.400000000000002</v>
      </c>
      <c r="I212" s="46">
        <f t="shared" si="27"/>
        <v>35.81000000000001</v>
      </c>
      <c r="J212" s="46">
        <f t="shared" si="27"/>
        <v>74.43</v>
      </c>
      <c r="K212" s="46">
        <f t="shared" si="27"/>
        <v>42.65</v>
      </c>
      <c r="L212" s="46">
        <f t="shared" si="27"/>
        <v>0.43700000000000006</v>
      </c>
      <c r="M212" s="46">
        <f t="shared" si="27"/>
        <v>204.89</v>
      </c>
      <c r="N212" s="46">
        <f t="shared" si="27"/>
        <v>156.34000000000003</v>
      </c>
      <c r="O212" s="7">
        <f>SUM(O205:O211)</f>
        <v>0</v>
      </c>
    </row>
    <row r="213" ht="18.75">
      <c r="D213" s="68"/>
    </row>
    <row r="214" ht="19.5">
      <c r="D214" s="69" t="s">
        <v>13</v>
      </c>
    </row>
    <row r="215" spans="2:14" ht="18.75">
      <c r="B215" s="13">
        <v>1</v>
      </c>
      <c r="C215" s="13">
        <v>82</v>
      </c>
      <c r="D215" s="64" t="s">
        <v>71</v>
      </c>
      <c r="E215" s="14">
        <v>110</v>
      </c>
      <c r="F215" s="14">
        <v>110</v>
      </c>
      <c r="G215" s="14">
        <v>348</v>
      </c>
      <c r="H215" s="13">
        <v>7</v>
      </c>
      <c r="I215" s="13">
        <v>11.8</v>
      </c>
      <c r="J215" s="13">
        <v>53.4</v>
      </c>
      <c r="K215" s="13"/>
      <c r="L215" s="13">
        <v>0.04</v>
      </c>
      <c r="M215" s="13">
        <v>15.38</v>
      </c>
      <c r="N215" s="13">
        <v>0.84</v>
      </c>
    </row>
    <row r="216" spans="2:14" ht="18.75">
      <c r="B216" s="13">
        <v>2</v>
      </c>
      <c r="C216" s="87">
        <v>376</v>
      </c>
      <c r="D216" s="71" t="s">
        <v>36</v>
      </c>
      <c r="E216" s="14">
        <v>200</v>
      </c>
      <c r="F216" s="14">
        <v>200</v>
      </c>
      <c r="G216" s="14">
        <v>60</v>
      </c>
      <c r="H216" s="38">
        <v>0.07</v>
      </c>
      <c r="I216" s="38">
        <v>0.02</v>
      </c>
      <c r="J216" s="38">
        <v>15</v>
      </c>
      <c r="K216" s="38">
        <v>0.3</v>
      </c>
      <c r="L216" s="38">
        <v>0</v>
      </c>
      <c r="M216" s="38">
        <v>11.1</v>
      </c>
      <c r="N216" s="38">
        <v>0.28</v>
      </c>
    </row>
    <row r="217" spans="2:15" ht="18.75">
      <c r="B217" s="15"/>
      <c r="C217" s="15"/>
      <c r="D217" s="64" t="s">
        <v>3</v>
      </c>
      <c r="E217" s="97">
        <f>SUM(E215:E216)</f>
        <v>310</v>
      </c>
      <c r="F217" s="97">
        <f>SUM(F215:F216)</f>
        <v>310</v>
      </c>
      <c r="G217" s="93">
        <f aca="true" t="shared" si="28" ref="G217:O217">SUM(G215:G216)</f>
        <v>408</v>
      </c>
      <c r="H217" s="93">
        <f t="shared" si="28"/>
        <v>7.07</v>
      </c>
      <c r="I217" s="93">
        <f t="shared" si="28"/>
        <v>11.82</v>
      </c>
      <c r="J217" s="93">
        <f t="shared" si="28"/>
        <v>68.4</v>
      </c>
      <c r="K217" s="93">
        <f t="shared" si="28"/>
        <v>0.3</v>
      </c>
      <c r="L217" s="93">
        <f t="shared" si="28"/>
        <v>0.04</v>
      </c>
      <c r="M217" s="93">
        <f t="shared" si="28"/>
        <v>26.48</v>
      </c>
      <c r="N217" s="93">
        <f t="shared" si="28"/>
        <v>1.12</v>
      </c>
      <c r="O217" s="14">
        <f t="shared" si="28"/>
        <v>0</v>
      </c>
    </row>
    <row r="218" spans="2:7" ht="18.75">
      <c r="B218" s="13"/>
      <c r="C218" s="87"/>
      <c r="D218" s="72"/>
      <c r="E218" s="14"/>
      <c r="F218" s="14"/>
      <c r="G218" s="14"/>
    </row>
    <row r="219" spans="2:15" s="2" customFormat="1" ht="18.75">
      <c r="B219" s="10"/>
      <c r="C219" s="5"/>
      <c r="D219" s="68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50"/>
    </row>
    <row r="220" spans="2:15" s="48" customFormat="1" ht="20.25" thickBot="1">
      <c r="B220" s="42"/>
      <c r="C220" s="41"/>
      <c r="D220" s="73" t="s">
        <v>10</v>
      </c>
      <c r="E220" s="43">
        <f>E201+E212+E217</f>
        <v>1805</v>
      </c>
      <c r="F220" s="43">
        <f>F201+F212+F217</f>
        <v>1640</v>
      </c>
      <c r="G220" s="43">
        <f>G201+G213+G218</f>
        <v>831.7</v>
      </c>
      <c r="H220" s="43">
        <f aca="true" t="shared" si="29" ref="H220:O220">H201+H213+H218</f>
        <v>19.259999999999998</v>
      </c>
      <c r="I220" s="43">
        <f t="shared" si="29"/>
        <v>25.34</v>
      </c>
      <c r="J220" s="43">
        <f t="shared" si="29"/>
        <v>135.99</v>
      </c>
      <c r="K220" s="43">
        <f t="shared" si="29"/>
        <v>2.44</v>
      </c>
      <c r="L220" s="43">
        <f t="shared" si="29"/>
        <v>0.508</v>
      </c>
      <c r="M220" s="43">
        <f t="shared" si="29"/>
        <v>367.36</v>
      </c>
      <c r="N220" s="43">
        <f t="shared" si="29"/>
        <v>2.1</v>
      </c>
      <c r="O220" s="43">
        <f t="shared" si="29"/>
        <v>0</v>
      </c>
    </row>
    <row r="221" spans="2:15" s="2" customFormat="1" ht="19.5" thickBot="1">
      <c r="B221" s="10"/>
      <c r="C221" s="5"/>
      <c r="D221" s="68"/>
      <c r="E221" s="19"/>
      <c r="F221" s="19"/>
      <c r="G221" s="19"/>
      <c r="H221" s="4"/>
      <c r="O221" s="50"/>
    </row>
    <row r="222" spans="2:14" ht="36.75">
      <c r="B222" s="10" t="s">
        <v>0</v>
      </c>
      <c r="D222" s="61" t="s">
        <v>2</v>
      </c>
      <c r="E222" s="28" t="s">
        <v>15</v>
      </c>
      <c r="F222" s="28" t="s">
        <v>15</v>
      </c>
      <c r="G222" s="28" t="s">
        <v>18</v>
      </c>
      <c r="H222" s="30" t="s">
        <v>14</v>
      </c>
      <c r="I222" s="31"/>
      <c r="J222" s="29"/>
      <c r="K222" s="30" t="s">
        <v>17</v>
      </c>
      <c r="L222" s="31"/>
      <c r="M222" s="31"/>
      <c r="N222" s="31"/>
    </row>
    <row r="223" spans="2:14" ht="36.75">
      <c r="B223" s="8"/>
      <c r="C223" s="13" t="s">
        <v>76</v>
      </c>
      <c r="D223" s="65" t="s">
        <v>1</v>
      </c>
      <c r="E223" s="84" t="s">
        <v>74</v>
      </c>
      <c r="F223" s="12" t="s">
        <v>73</v>
      </c>
      <c r="G223" s="12"/>
      <c r="H223" s="27" t="s">
        <v>11</v>
      </c>
      <c r="I223" s="27" t="s">
        <v>12</v>
      </c>
      <c r="J223" s="27" t="s">
        <v>16</v>
      </c>
      <c r="K223" s="13" t="s">
        <v>22</v>
      </c>
      <c r="L223" s="32" t="s">
        <v>19</v>
      </c>
      <c r="M223" s="32" t="s">
        <v>20</v>
      </c>
      <c r="N223" s="32" t="s">
        <v>21</v>
      </c>
    </row>
    <row r="224" ht="19.5">
      <c r="D224" s="75" t="s">
        <v>6</v>
      </c>
    </row>
    <row r="225" spans="2:14" s="6" customFormat="1" ht="18.75">
      <c r="B225" s="13">
        <v>1</v>
      </c>
      <c r="C225" s="13">
        <v>781</v>
      </c>
      <c r="D225" s="64" t="s">
        <v>94</v>
      </c>
      <c r="E225" s="14">
        <v>300</v>
      </c>
      <c r="F225" s="14">
        <v>250</v>
      </c>
      <c r="G225" s="14">
        <v>180</v>
      </c>
      <c r="H225" s="13">
        <v>6.6</v>
      </c>
      <c r="I225" s="13">
        <v>5.88</v>
      </c>
      <c r="J225" s="13">
        <v>9.09</v>
      </c>
      <c r="K225" s="13">
        <v>0.975</v>
      </c>
      <c r="L225" s="13">
        <v>0.21</v>
      </c>
      <c r="M225" s="13">
        <v>176.73</v>
      </c>
      <c r="N225" s="13">
        <v>3.63</v>
      </c>
    </row>
    <row r="226" spans="2:14" ht="18.75">
      <c r="B226" s="20">
        <v>2</v>
      </c>
      <c r="C226" s="20">
        <v>878</v>
      </c>
      <c r="D226" s="65" t="s">
        <v>35</v>
      </c>
      <c r="E226" s="14">
        <v>30</v>
      </c>
      <c r="F226" s="14">
        <v>30</v>
      </c>
      <c r="G226" s="14">
        <v>81.9</v>
      </c>
      <c r="H226" s="38">
        <v>2.3</v>
      </c>
      <c r="I226" s="38">
        <v>0.8</v>
      </c>
      <c r="J226" s="38">
        <v>16</v>
      </c>
      <c r="K226" s="38">
        <v>0</v>
      </c>
      <c r="L226" s="38">
        <v>0.09</v>
      </c>
      <c r="M226" s="38">
        <v>44.4</v>
      </c>
      <c r="N226" s="38">
        <v>0.8</v>
      </c>
    </row>
    <row r="227" spans="2:14" ht="18.75">
      <c r="B227" s="10">
        <v>3</v>
      </c>
      <c r="C227" s="87">
        <v>376</v>
      </c>
      <c r="D227" s="71" t="s">
        <v>36</v>
      </c>
      <c r="E227" s="14">
        <v>200</v>
      </c>
      <c r="F227" s="14">
        <v>200</v>
      </c>
      <c r="G227" s="14">
        <v>60</v>
      </c>
      <c r="H227" s="38">
        <v>0.07</v>
      </c>
      <c r="I227" s="38">
        <v>0.02</v>
      </c>
      <c r="J227" s="38">
        <v>15</v>
      </c>
      <c r="K227" s="38">
        <v>0.3</v>
      </c>
      <c r="L227" s="38">
        <v>0</v>
      </c>
      <c r="M227" s="38">
        <v>11.1</v>
      </c>
      <c r="N227" s="38">
        <v>0.28</v>
      </c>
    </row>
    <row r="228" spans="2:15" ht="18.75">
      <c r="B228" s="13"/>
      <c r="C228" s="13"/>
      <c r="D228" s="65" t="s">
        <v>3</v>
      </c>
      <c r="E228" s="93">
        <f aca="true" t="shared" si="30" ref="E228:O228">SUM(E225:E227)</f>
        <v>530</v>
      </c>
      <c r="F228" s="93">
        <f t="shared" si="30"/>
        <v>480</v>
      </c>
      <c r="G228" s="93">
        <f t="shared" si="30"/>
        <v>321.9</v>
      </c>
      <c r="H228" s="93">
        <f t="shared" si="30"/>
        <v>8.969999999999999</v>
      </c>
      <c r="I228" s="93">
        <f t="shared" si="30"/>
        <v>6.699999999999999</v>
      </c>
      <c r="J228" s="93">
        <f t="shared" si="30"/>
        <v>40.09</v>
      </c>
      <c r="K228" s="93">
        <f t="shared" si="30"/>
        <v>1.275</v>
      </c>
      <c r="L228" s="93">
        <f t="shared" si="30"/>
        <v>0.3</v>
      </c>
      <c r="M228" s="93">
        <f t="shared" si="30"/>
        <v>232.23</v>
      </c>
      <c r="N228" s="93">
        <f t="shared" si="30"/>
        <v>4.71</v>
      </c>
      <c r="O228" s="14">
        <f t="shared" si="30"/>
        <v>0</v>
      </c>
    </row>
    <row r="230" spans="2:15" s="2" customFormat="1" ht="18.75">
      <c r="B230" s="5"/>
      <c r="C230" s="5"/>
      <c r="D230" s="68"/>
      <c r="E230" s="19"/>
      <c r="F230" s="19"/>
      <c r="G230" s="19"/>
      <c r="H230" s="4"/>
      <c r="O230" s="50"/>
    </row>
    <row r="231" ht="18.75">
      <c r="D231" s="77" t="s">
        <v>23</v>
      </c>
    </row>
    <row r="232" spans="1:14" ht="18.75">
      <c r="A232" s="2"/>
      <c r="B232" s="13">
        <v>1</v>
      </c>
      <c r="C232" s="13">
        <v>54</v>
      </c>
      <c r="D232" s="65" t="s">
        <v>30</v>
      </c>
      <c r="E232" s="14">
        <v>75</v>
      </c>
      <c r="F232" s="14">
        <v>75</v>
      </c>
      <c r="G232" s="14">
        <v>103.9</v>
      </c>
      <c r="H232" s="38">
        <v>1.09</v>
      </c>
      <c r="I232" s="38">
        <v>6.08</v>
      </c>
      <c r="J232" s="38">
        <v>11.2</v>
      </c>
      <c r="K232" s="38">
        <v>6.44</v>
      </c>
      <c r="L232" s="38">
        <v>0.03</v>
      </c>
      <c r="M232" s="38">
        <v>29.26</v>
      </c>
      <c r="N232" s="38">
        <v>1.48</v>
      </c>
    </row>
    <row r="233" spans="2:14" ht="18.75">
      <c r="B233" s="13">
        <v>2</v>
      </c>
      <c r="C233" s="13">
        <v>103</v>
      </c>
      <c r="D233" s="72" t="s">
        <v>61</v>
      </c>
      <c r="E233" s="14">
        <v>300</v>
      </c>
      <c r="F233" s="14">
        <v>250</v>
      </c>
      <c r="G233" s="14">
        <v>140.4</v>
      </c>
      <c r="H233" s="38">
        <v>2.85</v>
      </c>
      <c r="I233" s="38">
        <v>6.08</v>
      </c>
      <c r="J233" s="38">
        <v>15.58</v>
      </c>
      <c r="K233" s="38">
        <v>1.14</v>
      </c>
      <c r="L233" s="38">
        <v>0.02</v>
      </c>
      <c r="M233" s="38">
        <v>32.76</v>
      </c>
      <c r="N233" s="38">
        <v>0.87</v>
      </c>
    </row>
    <row r="234" spans="2:14" ht="18.75">
      <c r="B234" s="13">
        <v>3</v>
      </c>
      <c r="C234" s="13">
        <v>229</v>
      </c>
      <c r="D234" s="74" t="s">
        <v>103</v>
      </c>
      <c r="E234" s="14">
        <v>120</v>
      </c>
      <c r="F234" s="14">
        <v>80</v>
      </c>
      <c r="G234" s="80">
        <v>126</v>
      </c>
      <c r="H234" s="79">
        <v>11.7</v>
      </c>
      <c r="I234" s="13">
        <v>5.94</v>
      </c>
      <c r="J234" s="13">
        <v>4.56</v>
      </c>
      <c r="K234" s="13">
        <v>4.47</v>
      </c>
      <c r="L234" s="13">
        <v>0.05</v>
      </c>
      <c r="M234" s="13">
        <v>46.8</v>
      </c>
      <c r="N234" s="13">
        <v>1.08</v>
      </c>
    </row>
    <row r="235" spans="2:14" ht="18.75">
      <c r="B235" s="13"/>
      <c r="C235" s="13">
        <v>321</v>
      </c>
      <c r="D235" s="74" t="s">
        <v>38</v>
      </c>
      <c r="E235" s="14">
        <v>200</v>
      </c>
      <c r="F235" s="14">
        <v>150</v>
      </c>
      <c r="G235" s="80">
        <v>200.3</v>
      </c>
      <c r="H235" s="79">
        <v>4.13</v>
      </c>
      <c r="I235" s="13">
        <v>8.6</v>
      </c>
      <c r="J235" s="13">
        <v>25.13</v>
      </c>
      <c r="K235" s="13">
        <v>52.3</v>
      </c>
      <c r="L235" s="13">
        <v>0.07</v>
      </c>
      <c r="M235" s="13">
        <v>140.9</v>
      </c>
      <c r="N235" s="13">
        <v>2.1</v>
      </c>
    </row>
    <row r="236" spans="2:14" ht="18.75">
      <c r="B236" s="13">
        <v>4</v>
      </c>
      <c r="C236" s="13">
        <v>878</v>
      </c>
      <c r="D236" s="65" t="s">
        <v>35</v>
      </c>
      <c r="E236" s="14">
        <v>65</v>
      </c>
      <c r="F236" s="14">
        <v>50</v>
      </c>
      <c r="G236" s="14">
        <v>98</v>
      </c>
      <c r="H236" s="38">
        <v>4.1</v>
      </c>
      <c r="I236" s="38">
        <v>0.7</v>
      </c>
      <c r="J236" s="38">
        <v>0.7</v>
      </c>
      <c r="K236" s="38">
        <v>0</v>
      </c>
      <c r="L236" s="38">
        <v>0.04</v>
      </c>
      <c r="M236" s="38">
        <v>17</v>
      </c>
      <c r="N236" s="38">
        <v>0.8</v>
      </c>
    </row>
    <row r="237" spans="2:14" ht="18.75">
      <c r="B237" s="15"/>
      <c r="C237" s="13">
        <v>27</v>
      </c>
      <c r="D237" s="72" t="s">
        <v>88</v>
      </c>
      <c r="E237" s="14">
        <v>30</v>
      </c>
      <c r="F237" s="14">
        <v>30</v>
      </c>
      <c r="G237" s="14">
        <v>51.8</v>
      </c>
      <c r="H237" s="38">
        <v>2.55</v>
      </c>
      <c r="I237" s="38">
        <v>0.99</v>
      </c>
      <c r="J237" s="38">
        <v>12.75</v>
      </c>
      <c r="K237" s="38">
        <v>0.12</v>
      </c>
      <c r="L237" s="38">
        <v>0.087</v>
      </c>
      <c r="M237" s="38">
        <v>21.9</v>
      </c>
      <c r="N237" s="38">
        <v>0.85</v>
      </c>
    </row>
    <row r="238" spans="2:14" ht="18.75">
      <c r="B238" s="15">
        <v>5</v>
      </c>
      <c r="C238" s="87">
        <v>376</v>
      </c>
      <c r="D238" s="71" t="s">
        <v>36</v>
      </c>
      <c r="E238" s="14">
        <v>200</v>
      </c>
      <c r="F238" s="14">
        <v>200</v>
      </c>
      <c r="G238" s="14">
        <v>60</v>
      </c>
      <c r="H238" s="38">
        <v>0.07</v>
      </c>
      <c r="I238" s="38">
        <v>0.02</v>
      </c>
      <c r="J238" s="38">
        <v>15</v>
      </c>
      <c r="K238" s="38">
        <v>0.3</v>
      </c>
      <c r="L238" s="38">
        <v>0</v>
      </c>
      <c r="M238" s="38">
        <v>11.1</v>
      </c>
      <c r="N238" s="38">
        <v>0.28</v>
      </c>
    </row>
    <row r="239" spans="2:14" ht="18.75">
      <c r="B239" s="13">
        <v>6</v>
      </c>
      <c r="C239" s="13">
        <v>509</v>
      </c>
      <c r="D239" s="72" t="s">
        <v>79</v>
      </c>
      <c r="E239" s="14">
        <v>50</v>
      </c>
      <c r="F239" s="14">
        <v>50</v>
      </c>
      <c r="G239" s="14">
        <v>209</v>
      </c>
      <c r="H239" s="38">
        <v>7.5</v>
      </c>
      <c r="I239" s="38">
        <v>11.8</v>
      </c>
      <c r="J239" s="38">
        <v>74.9</v>
      </c>
      <c r="K239" s="38"/>
      <c r="L239" s="38">
        <v>0.08</v>
      </c>
      <c r="M239" s="38">
        <v>20</v>
      </c>
      <c r="N239" s="38">
        <v>1</v>
      </c>
    </row>
    <row r="240" spans="4:15" ht="19.5" thickBot="1">
      <c r="D240" s="67" t="s">
        <v>3</v>
      </c>
      <c r="E240" s="46">
        <f>SUM(E232:E239)</f>
        <v>1040</v>
      </c>
      <c r="F240" s="46">
        <f aca="true" t="shared" si="31" ref="F240:N240">SUM(F232:F239)</f>
        <v>885</v>
      </c>
      <c r="G240" s="46">
        <f t="shared" si="31"/>
        <v>989.4</v>
      </c>
      <c r="H240" s="46">
        <f t="shared" si="31"/>
        <v>33.989999999999995</v>
      </c>
      <c r="I240" s="46">
        <f t="shared" si="31"/>
        <v>40.21</v>
      </c>
      <c r="J240" s="46">
        <f t="shared" si="31"/>
        <v>159.82</v>
      </c>
      <c r="K240" s="46">
        <f t="shared" si="31"/>
        <v>64.77</v>
      </c>
      <c r="L240" s="46">
        <f t="shared" si="31"/>
        <v>0.37700000000000006</v>
      </c>
      <c r="M240" s="46">
        <f t="shared" si="31"/>
        <v>319.72</v>
      </c>
      <c r="N240" s="46">
        <f t="shared" si="31"/>
        <v>8.46</v>
      </c>
      <c r="O240" s="7">
        <f>SUM(O232:O239)</f>
        <v>0</v>
      </c>
    </row>
    <row r="241" ht="18.75">
      <c r="D241" s="68"/>
    </row>
    <row r="242" ht="19.5">
      <c r="D242" s="69" t="s">
        <v>13</v>
      </c>
    </row>
    <row r="243" spans="2:14" ht="18.75">
      <c r="B243" s="13">
        <v>1</v>
      </c>
      <c r="C243" s="13"/>
      <c r="D243" s="72" t="s">
        <v>45</v>
      </c>
      <c r="E243" s="14">
        <v>50</v>
      </c>
      <c r="F243" s="14">
        <v>50</v>
      </c>
      <c r="G243" s="14">
        <v>238</v>
      </c>
      <c r="H243" s="38">
        <v>6.2</v>
      </c>
      <c r="I243" s="38">
        <v>4.12</v>
      </c>
      <c r="J243" s="38">
        <v>44</v>
      </c>
      <c r="K243" s="38">
        <v>0</v>
      </c>
      <c r="L243" s="38">
        <v>0.048</v>
      </c>
      <c r="M243" s="38">
        <v>1.56</v>
      </c>
      <c r="N243" s="38">
        <v>19</v>
      </c>
    </row>
    <row r="244" spans="2:14" ht="18.75">
      <c r="B244" s="13">
        <v>2</v>
      </c>
      <c r="C244" s="87">
        <v>376</v>
      </c>
      <c r="D244" s="71" t="s">
        <v>36</v>
      </c>
      <c r="E244" s="14">
        <v>200</v>
      </c>
      <c r="F244" s="14">
        <v>200</v>
      </c>
      <c r="G244" s="14">
        <v>60</v>
      </c>
      <c r="H244" s="38">
        <v>0.07</v>
      </c>
      <c r="I244" s="38">
        <v>0.02</v>
      </c>
      <c r="J244" s="38">
        <v>15</v>
      </c>
      <c r="K244" s="38">
        <v>0.3</v>
      </c>
      <c r="L244" s="38">
        <v>0</v>
      </c>
      <c r="M244" s="38">
        <v>11.1</v>
      </c>
      <c r="N244" s="38">
        <v>0.28</v>
      </c>
    </row>
    <row r="245" spans="2:14" ht="18.75">
      <c r="B245" s="15">
        <v>3</v>
      </c>
      <c r="C245" s="13"/>
      <c r="D245" s="66"/>
      <c r="E245" s="16"/>
      <c r="F245" s="16"/>
      <c r="G245" s="14"/>
      <c r="H245" s="13"/>
      <c r="I245" s="13"/>
      <c r="J245" s="13"/>
      <c r="K245" s="13"/>
      <c r="L245" s="13"/>
      <c r="M245" s="13"/>
      <c r="N245" s="13"/>
    </row>
    <row r="246" spans="2:14" ht="18.75">
      <c r="B246" s="25"/>
      <c r="C246" s="89"/>
      <c r="D246" s="76"/>
      <c r="E246" s="11"/>
      <c r="F246" s="11"/>
      <c r="G246" s="11"/>
      <c r="H246" s="25"/>
      <c r="I246" s="25"/>
      <c r="J246" s="25"/>
      <c r="K246" s="25"/>
      <c r="L246" s="25"/>
      <c r="M246" s="25"/>
      <c r="N246" s="25"/>
    </row>
    <row r="247" spans="2:15" s="2" customFormat="1" ht="18.75">
      <c r="B247" s="5"/>
      <c r="C247" s="5"/>
      <c r="D247" s="68" t="s">
        <v>3</v>
      </c>
      <c r="E247" s="93">
        <f>SUM(E243:E246)</f>
        <v>250</v>
      </c>
      <c r="F247" s="93">
        <f>SUM(F243:F246)</f>
        <v>250</v>
      </c>
      <c r="G247" s="93">
        <f aca="true" t="shared" si="32" ref="G247:O247">SUM(G243:G246)</f>
        <v>298</v>
      </c>
      <c r="H247" s="93">
        <f t="shared" si="32"/>
        <v>6.2700000000000005</v>
      </c>
      <c r="I247" s="93">
        <f t="shared" si="32"/>
        <v>4.14</v>
      </c>
      <c r="J247" s="93">
        <f t="shared" si="32"/>
        <v>59</v>
      </c>
      <c r="K247" s="93">
        <f t="shared" si="32"/>
        <v>0.3</v>
      </c>
      <c r="L247" s="93">
        <f t="shared" si="32"/>
        <v>0.048</v>
      </c>
      <c r="M247" s="93">
        <f t="shared" si="32"/>
        <v>12.66</v>
      </c>
      <c r="N247" s="93">
        <f t="shared" si="32"/>
        <v>19.28</v>
      </c>
      <c r="O247" s="19">
        <f t="shared" si="32"/>
        <v>0</v>
      </c>
    </row>
    <row r="248" spans="2:15" s="2" customFormat="1" ht="18.75">
      <c r="B248" s="10"/>
      <c r="C248" s="5"/>
      <c r="D248" s="68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50"/>
    </row>
    <row r="249" spans="2:15" s="45" customFormat="1" ht="20.25" thickBot="1">
      <c r="B249" s="42"/>
      <c r="C249" s="41"/>
      <c r="D249" s="73" t="s">
        <v>10</v>
      </c>
      <c r="E249" s="43">
        <f>E228+E240+E247</f>
        <v>1820</v>
      </c>
      <c r="F249" s="43">
        <f>F228+F240+F247</f>
        <v>1615</v>
      </c>
      <c r="G249" s="43">
        <f aca="true" t="shared" si="33" ref="G249:O249">G228+G240+G247</f>
        <v>1609.3</v>
      </c>
      <c r="H249" s="43">
        <f t="shared" si="33"/>
        <v>49.23</v>
      </c>
      <c r="I249" s="43">
        <f t="shared" si="33"/>
        <v>51.05</v>
      </c>
      <c r="J249" s="43">
        <f t="shared" si="33"/>
        <v>258.90999999999997</v>
      </c>
      <c r="K249" s="43">
        <f t="shared" si="33"/>
        <v>66.345</v>
      </c>
      <c r="L249" s="43">
        <f t="shared" si="33"/>
        <v>0.7250000000000001</v>
      </c>
      <c r="M249" s="43">
        <f t="shared" si="33"/>
        <v>564.61</v>
      </c>
      <c r="N249" s="43">
        <f t="shared" si="33"/>
        <v>32.45</v>
      </c>
      <c r="O249" s="43">
        <f t="shared" si="33"/>
        <v>0</v>
      </c>
    </row>
    <row r="250" spans="4:7" ht="20.25" thickBot="1">
      <c r="D250" s="69"/>
      <c r="E250" s="19"/>
      <c r="F250" s="19"/>
      <c r="G250" s="19"/>
    </row>
    <row r="251" spans="2:14" ht="36.75">
      <c r="B251" s="10" t="s">
        <v>0</v>
      </c>
      <c r="D251" s="61" t="s">
        <v>2</v>
      </c>
      <c r="E251" s="28" t="s">
        <v>15</v>
      </c>
      <c r="F251" s="28" t="s">
        <v>15</v>
      </c>
      <c r="G251" s="28" t="s">
        <v>18</v>
      </c>
      <c r="H251" s="30" t="s">
        <v>14</v>
      </c>
      <c r="I251" s="31"/>
      <c r="J251" s="29"/>
      <c r="K251" s="30" t="s">
        <v>17</v>
      </c>
      <c r="L251" s="31"/>
      <c r="M251" s="31"/>
      <c r="N251" s="31"/>
    </row>
    <row r="252" spans="2:14" ht="36.75">
      <c r="B252" s="8"/>
      <c r="C252" s="13" t="s">
        <v>76</v>
      </c>
      <c r="D252" s="65" t="s">
        <v>1</v>
      </c>
      <c r="E252" s="84" t="s">
        <v>74</v>
      </c>
      <c r="F252" s="12" t="s">
        <v>73</v>
      </c>
      <c r="G252" s="12"/>
      <c r="H252" s="27" t="s">
        <v>11</v>
      </c>
      <c r="I252" s="27" t="s">
        <v>12</v>
      </c>
      <c r="J252" s="27" t="s">
        <v>16</v>
      </c>
      <c r="K252" s="13" t="s">
        <v>22</v>
      </c>
      <c r="L252" s="32" t="s">
        <v>19</v>
      </c>
      <c r="M252" s="32" t="s">
        <v>20</v>
      </c>
      <c r="N252" s="32" t="s">
        <v>21</v>
      </c>
    </row>
    <row r="253" ht="19.5">
      <c r="D253" s="90" t="s">
        <v>7</v>
      </c>
    </row>
    <row r="254" spans="2:14" ht="18.75">
      <c r="B254" s="13">
        <v>1</v>
      </c>
      <c r="C254" s="13">
        <v>173</v>
      </c>
      <c r="D254" s="81" t="s">
        <v>104</v>
      </c>
      <c r="E254" s="14">
        <v>250</v>
      </c>
      <c r="F254" s="14">
        <v>200</v>
      </c>
      <c r="G254" s="14">
        <v>400</v>
      </c>
      <c r="H254" s="13">
        <v>9.8</v>
      </c>
      <c r="I254" s="13">
        <v>12.6</v>
      </c>
      <c r="J254" s="13">
        <v>61.7</v>
      </c>
      <c r="K254" s="13">
        <v>1.08</v>
      </c>
      <c r="L254" s="13">
        <v>0.202</v>
      </c>
      <c r="M254" s="13">
        <v>167.1</v>
      </c>
      <c r="N254" s="20">
        <v>2.68</v>
      </c>
    </row>
    <row r="255" spans="2:14" ht="18.75">
      <c r="B255" s="13">
        <v>2</v>
      </c>
      <c r="C255" s="87">
        <v>376</v>
      </c>
      <c r="D255" s="71" t="s">
        <v>36</v>
      </c>
      <c r="E255" s="14">
        <v>200</v>
      </c>
      <c r="F255" s="14">
        <v>200</v>
      </c>
      <c r="G255" s="14">
        <v>60</v>
      </c>
      <c r="H255" s="38">
        <v>0.07</v>
      </c>
      <c r="I255" s="38">
        <v>0.02</v>
      </c>
      <c r="J255" s="38">
        <v>15</v>
      </c>
      <c r="K255" s="38">
        <v>0.3</v>
      </c>
      <c r="L255" s="38">
        <v>0</v>
      </c>
      <c r="M255" s="38">
        <v>11.1</v>
      </c>
      <c r="N255" s="38">
        <v>0.28</v>
      </c>
    </row>
    <row r="256" ht="18.75">
      <c r="B256" s="13">
        <v>3</v>
      </c>
    </row>
    <row r="257" spans="2:15" ht="19.5" thickBot="1">
      <c r="B257" s="17"/>
      <c r="C257" s="88"/>
      <c r="D257" s="67" t="s">
        <v>3</v>
      </c>
      <c r="E257" s="93">
        <f>SUM(E254:E256)</f>
        <v>450</v>
      </c>
      <c r="F257" s="93">
        <f>SUM(F254:F256)</f>
        <v>400</v>
      </c>
      <c r="G257" s="93">
        <f aca="true" t="shared" si="34" ref="G257:N257">SUM(G254:G255)</f>
        <v>460</v>
      </c>
      <c r="H257" s="93">
        <f t="shared" si="34"/>
        <v>9.870000000000001</v>
      </c>
      <c r="I257" s="93">
        <f t="shared" si="34"/>
        <v>12.62</v>
      </c>
      <c r="J257" s="93">
        <f t="shared" si="34"/>
        <v>76.7</v>
      </c>
      <c r="K257" s="93">
        <f t="shared" si="34"/>
        <v>1.3800000000000001</v>
      </c>
      <c r="L257" s="93">
        <f t="shared" si="34"/>
        <v>0.202</v>
      </c>
      <c r="M257" s="93">
        <f t="shared" si="34"/>
        <v>178.2</v>
      </c>
      <c r="N257" s="93">
        <f t="shared" si="34"/>
        <v>2.96</v>
      </c>
      <c r="O257" s="18">
        <f>SUM(O254:O256)</f>
        <v>0</v>
      </c>
    </row>
    <row r="259" ht="18.75">
      <c r="D259" s="77" t="s">
        <v>24</v>
      </c>
    </row>
    <row r="260" spans="2:14" ht="18.75">
      <c r="B260" s="13">
        <v>1</v>
      </c>
      <c r="C260" s="20">
        <v>38</v>
      </c>
      <c r="D260" s="70" t="s">
        <v>51</v>
      </c>
      <c r="E260" s="14">
        <v>25</v>
      </c>
      <c r="F260" s="14">
        <v>25</v>
      </c>
      <c r="G260" s="14">
        <v>41.9</v>
      </c>
      <c r="H260" s="13">
        <v>0.6</v>
      </c>
      <c r="I260" s="13">
        <v>3.6</v>
      </c>
      <c r="J260" s="13">
        <v>1.9</v>
      </c>
      <c r="K260" s="13">
        <v>11.3</v>
      </c>
      <c r="L260" s="13">
        <v>0.03</v>
      </c>
      <c r="M260" s="13">
        <v>15.8</v>
      </c>
      <c r="N260" s="13">
        <v>0.5</v>
      </c>
    </row>
    <row r="261" spans="2:14" ht="37.5">
      <c r="B261" s="13">
        <v>2</v>
      </c>
      <c r="C261" s="13">
        <v>80</v>
      </c>
      <c r="D261" s="74" t="s">
        <v>97</v>
      </c>
      <c r="E261" s="14">
        <v>250</v>
      </c>
      <c r="F261" s="14">
        <v>220</v>
      </c>
      <c r="G261" s="14">
        <v>236</v>
      </c>
      <c r="H261" s="38">
        <v>8.4</v>
      </c>
      <c r="I261" s="38">
        <v>11.4</v>
      </c>
      <c r="J261" s="38">
        <v>53.2</v>
      </c>
      <c r="K261" s="38">
        <v>10.92</v>
      </c>
      <c r="L261" s="38">
        <v>0.12</v>
      </c>
      <c r="M261" s="38">
        <v>47.88</v>
      </c>
      <c r="N261" s="47">
        <v>1.2</v>
      </c>
    </row>
    <row r="262" spans="2:15" ht="18.75">
      <c r="B262" s="15">
        <v>3</v>
      </c>
      <c r="C262" s="13">
        <v>292</v>
      </c>
      <c r="D262" s="65" t="s">
        <v>93</v>
      </c>
      <c r="E262" s="14">
        <v>200</v>
      </c>
      <c r="F262" s="14">
        <v>150</v>
      </c>
      <c r="G262" s="33">
        <v>325.7</v>
      </c>
      <c r="H262" s="13">
        <v>20.2</v>
      </c>
      <c r="I262" s="34">
        <v>9.9</v>
      </c>
      <c r="J262" s="13">
        <v>39.5</v>
      </c>
      <c r="K262" s="13">
        <v>0.9</v>
      </c>
      <c r="L262" s="13">
        <v>0.18</v>
      </c>
      <c r="M262" s="13">
        <v>19.8</v>
      </c>
      <c r="N262" s="13">
        <v>2.5</v>
      </c>
      <c r="O262" s="13"/>
    </row>
    <row r="263" spans="2:14" ht="18.75">
      <c r="B263" s="13">
        <v>4</v>
      </c>
      <c r="C263" s="13">
        <v>878</v>
      </c>
      <c r="D263" s="65" t="s">
        <v>35</v>
      </c>
      <c r="E263" s="14">
        <v>65</v>
      </c>
      <c r="F263" s="14">
        <v>50</v>
      </c>
      <c r="G263" s="14">
        <v>98</v>
      </c>
      <c r="H263" s="38">
        <v>4.1</v>
      </c>
      <c r="I263" s="38">
        <v>0.7</v>
      </c>
      <c r="J263" s="38">
        <v>0.7</v>
      </c>
      <c r="K263" s="38">
        <v>0</v>
      </c>
      <c r="L263" s="38">
        <v>0.04</v>
      </c>
      <c r="M263" s="38">
        <v>17</v>
      </c>
      <c r="N263" s="38">
        <v>0.8</v>
      </c>
    </row>
    <row r="264" spans="2:14" ht="18.75">
      <c r="B264" s="13"/>
      <c r="C264" s="13">
        <v>27</v>
      </c>
      <c r="D264" s="72" t="s">
        <v>88</v>
      </c>
      <c r="E264" s="14">
        <v>30</v>
      </c>
      <c r="F264" s="14">
        <v>30</v>
      </c>
      <c r="G264" s="14">
        <v>51.8</v>
      </c>
      <c r="H264" s="38">
        <v>2.55</v>
      </c>
      <c r="I264" s="38">
        <v>0.99</v>
      </c>
      <c r="J264" s="38">
        <v>12.75</v>
      </c>
      <c r="K264" s="38">
        <v>0.12</v>
      </c>
      <c r="L264" s="38">
        <v>0.087</v>
      </c>
      <c r="M264" s="38">
        <v>21.9</v>
      </c>
      <c r="N264" s="38">
        <v>0.85</v>
      </c>
    </row>
    <row r="265" spans="2:14" ht="18.75">
      <c r="B265" s="13">
        <v>5</v>
      </c>
      <c r="C265" s="13">
        <v>343</v>
      </c>
      <c r="D265" s="71" t="s">
        <v>72</v>
      </c>
      <c r="E265" s="14">
        <v>200</v>
      </c>
      <c r="F265" s="14">
        <v>200</v>
      </c>
      <c r="G265" s="14">
        <v>110</v>
      </c>
      <c r="H265" s="38">
        <v>0.1</v>
      </c>
      <c r="I265" s="38">
        <v>0.06</v>
      </c>
      <c r="J265" s="38">
        <v>27.5</v>
      </c>
      <c r="K265" s="38">
        <v>0.32</v>
      </c>
      <c r="L265" s="38">
        <v>0.02</v>
      </c>
      <c r="M265" s="38">
        <v>28.7</v>
      </c>
      <c r="N265" s="38">
        <v>0.32</v>
      </c>
    </row>
    <row r="266" spans="2:14" ht="18.75">
      <c r="B266" s="13">
        <v>6</v>
      </c>
      <c r="C266" s="13"/>
      <c r="D266" s="64"/>
      <c r="E266" s="14"/>
      <c r="F266" s="14"/>
      <c r="G266" s="14"/>
      <c r="H266" s="38"/>
      <c r="I266" s="38"/>
      <c r="J266" s="38"/>
      <c r="K266" s="38"/>
      <c r="L266" s="39"/>
      <c r="M266" s="39"/>
      <c r="N266" s="39"/>
    </row>
    <row r="267" spans="4:15" ht="19.5" thickBot="1">
      <c r="D267" s="67" t="s">
        <v>3</v>
      </c>
      <c r="E267" s="95">
        <f>SUM(E260:E266)</f>
        <v>770</v>
      </c>
      <c r="F267" s="95">
        <f>SUM(F260:F266)</f>
        <v>675</v>
      </c>
      <c r="G267" s="95">
        <f>SUM(G260:G266)</f>
        <v>863.3999999999999</v>
      </c>
      <c r="H267" s="95">
        <f aca="true" t="shared" si="35" ref="H267:N267">SUM(H260:H271)</f>
        <v>10.7</v>
      </c>
      <c r="I267" s="95">
        <f t="shared" si="35"/>
        <v>12.200000000000001</v>
      </c>
      <c r="J267" s="95">
        <f t="shared" si="35"/>
        <v>83.14</v>
      </c>
      <c r="K267" s="95">
        <f t="shared" si="35"/>
        <v>10.94</v>
      </c>
      <c r="L267" s="95">
        <f t="shared" si="35"/>
        <v>0.21</v>
      </c>
      <c r="M267" s="95">
        <f t="shared" si="35"/>
        <v>96.28</v>
      </c>
      <c r="N267" s="95">
        <f t="shared" si="35"/>
        <v>2.2</v>
      </c>
      <c r="O267" s="7">
        <f>SUM(O260:O266)</f>
        <v>0</v>
      </c>
    </row>
    <row r="269" ht="19.5">
      <c r="D269" s="69" t="s">
        <v>13</v>
      </c>
    </row>
    <row r="270" spans="2:14" ht="18.75">
      <c r="B270" s="13">
        <v>1</v>
      </c>
      <c r="C270" s="13">
        <v>509</v>
      </c>
      <c r="D270" s="72" t="s">
        <v>79</v>
      </c>
      <c r="E270" s="14">
        <v>50</v>
      </c>
      <c r="F270" s="14">
        <v>50</v>
      </c>
      <c r="G270" s="14">
        <v>417.1</v>
      </c>
      <c r="H270" s="38">
        <v>7.5</v>
      </c>
      <c r="I270" s="38">
        <v>11.8</v>
      </c>
      <c r="J270" s="38">
        <v>74.9</v>
      </c>
      <c r="K270" s="38"/>
      <c r="L270" s="38">
        <v>0.08</v>
      </c>
      <c r="M270" s="38">
        <v>20</v>
      </c>
      <c r="N270" s="38">
        <v>1</v>
      </c>
    </row>
    <row r="271" spans="2:14" ht="18.75">
      <c r="B271" s="25">
        <v>2</v>
      </c>
      <c r="C271" s="87">
        <v>376</v>
      </c>
      <c r="D271" s="71" t="s">
        <v>36</v>
      </c>
      <c r="E271" s="14">
        <v>200</v>
      </c>
      <c r="F271" s="14">
        <v>200</v>
      </c>
      <c r="G271" s="14">
        <v>60</v>
      </c>
      <c r="H271" s="38">
        <v>0.07</v>
      </c>
      <c r="I271" s="38">
        <v>0.02</v>
      </c>
      <c r="J271" s="38">
        <v>15</v>
      </c>
      <c r="K271" s="38">
        <v>0.3</v>
      </c>
      <c r="L271" s="38">
        <v>0</v>
      </c>
      <c r="M271" s="38">
        <v>11.1</v>
      </c>
      <c r="N271" s="38">
        <v>0.28</v>
      </c>
    </row>
    <row r="272" spans="2:15" s="2" customFormat="1" ht="18.75">
      <c r="B272" s="10"/>
      <c r="C272" s="5"/>
      <c r="D272" s="68" t="s">
        <v>3</v>
      </c>
      <c r="E272" s="93">
        <f>SUM(E270:E271)</f>
        <v>250</v>
      </c>
      <c r="F272" s="93">
        <f>SUM(F270:F271)</f>
        <v>250</v>
      </c>
      <c r="G272" s="93">
        <f aca="true" t="shared" si="36" ref="G272:O272">SUM(G270:G271)</f>
        <v>477.1</v>
      </c>
      <c r="H272" s="93">
        <f t="shared" si="36"/>
        <v>7.57</v>
      </c>
      <c r="I272" s="93">
        <f t="shared" si="36"/>
        <v>11.82</v>
      </c>
      <c r="J272" s="93">
        <f t="shared" si="36"/>
        <v>89.9</v>
      </c>
      <c r="K272" s="93">
        <f t="shared" si="36"/>
        <v>0.3</v>
      </c>
      <c r="L272" s="93">
        <f t="shared" si="36"/>
        <v>0.08</v>
      </c>
      <c r="M272" s="93">
        <f t="shared" si="36"/>
        <v>31.1</v>
      </c>
      <c r="N272" s="93">
        <f t="shared" si="36"/>
        <v>1.28</v>
      </c>
      <c r="O272" s="19">
        <f t="shared" si="36"/>
        <v>0</v>
      </c>
    </row>
    <row r="273" spans="2:7" ht="18.75">
      <c r="B273" s="13"/>
      <c r="C273" s="87"/>
      <c r="D273" s="72"/>
      <c r="E273" s="12"/>
      <c r="F273" s="12"/>
      <c r="G273" s="12"/>
    </row>
    <row r="274" spans="4:7" ht="18.75">
      <c r="D274" s="68"/>
      <c r="E274" s="19"/>
      <c r="F274" s="19"/>
      <c r="G274" s="19"/>
    </row>
    <row r="275" spans="4:15" s="41" customFormat="1" ht="20.25" thickBot="1">
      <c r="D275" s="73" t="s">
        <v>10</v>
      </c>
      <c r="E275" s="92">
        <f>E257+E267+E272</f>
        <v>1470</v>
      </c>
      <c r="F275" s="92">
        <f>F257+F267+F272</f>
        <v>1325</v>
      </c>
      <c r="G275" s="43">
        <f aca="true" t="shared" si="37" ref="G275:O275">G257+G267+G272</f>
        <v>1800.5</v>
      </c>
      <c r="H275" s="43">
        <f t="shared" si="37"/>
        <v>33.906</v>
      </c>
      <c r="I275" s="43">
        <f t="shared" si="37"/>
        <v>74.754</v>
      </c>
      <c r="J275" s="43">
        <f t="shared" si="37"/>
        <v>711.8000000000001</v>
      </c>
      <c r="K275" s="43">
        <f t="shared" si="37"/>
        <v>219.96</v>
      </c>
      <c r="L275" s="43">
        <f t="shared" si="37"/>
        <v>1.1968</v>
      </c>
      <c r="M275" s="43">
        <f t="shared" si="37"/>
        <v>165.97</v>
      </c>
      <c r="N275" s="43">
        <f t="shared" si="37"/>
        <v>29.974000000000004</v>
      </c>
      <c r="O275" s="43">
        <f t="shared" si="37"/>
        <v>0</v>
      </c>
    </row>
    <row r="276" ht="19.5" thickBot="1">
      <c r="D276" s="68"/>
    </row>
    <row r="277" spans="2:14" ht="36.75">
      <c r="B277" s="10" t="s">
        <v>0</v>
      </c>
      <c r="D277" s="61" t="s">
        <v>2</v>
      </c>
      <c r="E277" s="28" t="s">
        <v>15</v>
      </c>
      <c r="F277" s="28" t="s">
        <v>15</v>
      </c>
      <c r="G277" s="28" t="s">
        <v>18</v>
      </c>
      <c r="H277" s="30" t="s">
        <v>14</v>
      </c>
      <c r="I277" s="31"/>
      <c r="J277" s="29"/>
      <c r="K277" s="30" t="s">
        <v>17</v>
      </c>
      <c r="L277" s="31"/>
      <c r="M277" s="31"/>
      <c r="N277" s="31"/>
    </row>
    <row r="278" spans="2:14" ht="36.75">
      <c r="B278" s="8"/>
      <c r="C278" s="13" t="s">
        <v>76</v>
      </c>
      <c r="D278" s="65" t="s">
        <v>1</v>
      </c>
      <c r="E278" s="84" t="s">
        <v>74</v>
      </c>
      <c r="F278" s="12" t="s">
        <v>73</v>
      </c>
      <c r="G278" s="12"/>
      <c r="H278" s="27" t="s">
        <v>11</v>
      </c>
      <c r="I278" s="27" t="s">
        <v>12</v>
      </c>
      <c r="J278" s="27" t="s">
        <v>16</v>
      </c>
      <c r="K278" s="13" t="s">
        <v>22</v>
      </c>
      <c r="L278" s="32" t="s">
        <v>19</v>
      </c>
      <c r="M278" s="32" t="s">
        <v>20</v>
      </c>
      <c r="N278" s="32" t="s">
        <v>21</v>
      </c>
    </row>
    <row r="279" ht="19.5">
      <c r="D279" s="75" t="s">
        <v>8</v>
      </c>
    </row>
    <row r="280" spans="2:14" s="6" customFormat="1" ht="18.75">
      <c r="B280" s="13">
        <v>1</v>
      </c>
      <c r="C280" s="13">
        <v>171</v>
      </c>
      <c r="D280" s="65" t="s">
        <v>100</v>
      </c>
      <c r="E280" s="14">
        <v>200</v>
      </c>
      <c r="F280" s="14">
        <v>150</v>
      </c>
      <c r="G280" s="13">
        <v>350</v>
      </c>
      <c r="H280" s="13">
        <v>11.1</v>
      </c>
      <c r="I280" s="13">
        <v>11.9</v>
      </c>
      <c r="J280" s="13">
        <v>49.8</v>
      </c>
      <c r="K280" s="13"/>
      <c r="L280" s="13">
        <v>0.15</v>
      </c>
      <c r="M280" s="13">
        <v>32.98</v>
      </c>
      <c r="N280" s="13">
        <v>5.91</v>
      </c>
    </row>
    <row r="281" spans="2:14" ht="18.75">
      <c r="B281" s="8">
        <v>2</v>
      </c>
      <c r="C281" s="87">
        <v>376</v>
      </c>
      <c r="D281" s="71" t="s">
        <v>36</v>
      </c>
      <c r="E281" s="14">
        <v>200</v>
      </c>
      <c r="F281" s="14">
        <v>200</v>
      </c>
      <c r="G281" s="14">
        <v>60</v>
      </c>
      <c r="H281" s="38">
        <v>0.07</v>
      </c>
      <c r="I281" s="38">
        <v>0.02</v>
      </c>
      <c r="J281" s="38">
        <v>15</v>
      </c>
      <c r="K281" s="38">
        <v>0.3</v>
      </c>
      <c r="L281" s="38">
        <v>0</v>
      </c>
      <c r="M281" s="38">
        <v>11.1</v>
      </c>
      <c r="N281" s="38">
        <v>0.28</v>
      </c>
    </row>
    <row r="282" spans="2:14" ht="18.75">
      <c r="B282" s="8">
        <v>3</v>
      </c>
      <c r="C282" s="38">
        <v>23</v>
      </c>
      <c r="D282" s="96" t="s">
        <v>82</v>
      </c>
      <c r="E282" s="93">
        <v>30</v>
      </c>
      <c r="F282" s="93">
        <v>30</v>
      </c>
      <c r="G282" s="93">
        <v>79.5</v>
      </c>
      <c r="H282" s="94">
        <v>2.25</v>
      </c>
      <c r="I282" s="94">
        <v>0.9</v>
      </c>
      <c r="J282" s="94">
        <v>15.3</v>
      </c>
      <c r="K282" s="94">
        <v>0</v>
      </c>
      <c r="L282" s="94">
        <v>0.05</v>
      </c>
      <c r="M282" s="94">
        <v>6.6</v>
      </c>
      <c r="N282" s="94">
        <v>0.07</v>
      </c>
    </row>
    <row r="283" spans="2:15" ht="19.5" thickBot="1">
      <c r="B283" s="20"/>
      <c r="C283" s="13"/>
      <c r="D283" s="67" t="s">
        <v>3</v>
      </c>
      <c r="E283" s="98">
        <f>SUM(E280:E282)</f>
        <v>430</v>
      </c>
      <c r="F283" s="98">
        <f aca="true" t="shared" si="38" ref="F283:N283">SUM(F280:F282)</f>
        <v>380</v>
      </c>
      <c r="G283" s="98">
        <f t="shared" si="38"/>
        <v>489.5</v>
      </c>
      <c r="H283" s="98">
        <f t="shared" si="38"/>
        <v>13.42</v>
      </c>
      <c r="I283" s="98">
        <f t="shared" si="38"/>
        <v>12.82</v>
      </c>
      <c r="J283" s="98">
        <f t="shared" si="38"/>
        <v>80.1</v>
      </c>
      <c r="K283" s="98">
        <f t="shared" si="38"/>
        <v>0.3</v>
      </c>
      <c r="L283" s="98">
        <f t="shared" si="38"/>
        <v>0.2</v>
      </c>
      <c r="M283" s="98">
        <f t="shared" si="38"/>
        <v>50.68</v>
      </c>
      <c r="N283" s="98">
        <f t="shared" si="38"/>
        <v>6.260000000000001</v>
      </c>
      <c r="O283" s="9">
        <f>SUM(O280:O281)</f>
        <v>0</v>
      </c>
    </row>
    <row r="285" ht="18.75">
      <c r="D285" s="77" t="s">
        <v>28</v>
      </c>
    </row>
    <row r="286" spans="2:14" ht="18.75">
      <c r="B286" s="13">
        <v>1</v>
      </c>
      <c r="C286" s="13">
        <v>45</v>
      </c>
      <c r="D286" s="74" t="s">
        <v>31</v>
      </c>
      <c r="E286" s="14">
        <v>80</v>
      </c>
      <c r="F286" s="14">
        <v>60</v>
      </c>
      <c r="G286" s="14">
        <v>60.4</v>
      </c>
      <c r="H286" s="38">
        <v>1.131</v>
      </c>
      <c r="I286" s="38">
        <v>3.24</v>
      </c>
      <c r="J286" s="38">
        <v>6.46</v>
      </c>
      <c r="K286" s="38">
        <v>17</v>
      </c>
      <c r="L286" s="38">
        <v>0.04</v>
      </c>
      <c r="M286" s="38">
        <v>24.9</v>
      </c>
      <c r="N286" s="38">
        <v>0.46</v>
      </c>
    </row>
    <row r="287" spans="2:14" ht="37.5">
      <c r="B287" s="13">
        <v>2</v>
      </c>
      <c r="C287" s="13">
        <v>101</v>
      </c>
      <c r="D287" s="72" t="s">
        <v>105</v>
      </c>
      <c r="E287" s="14">
        <v>300</v>
      </c>
      <c r="F287" s="14">
        <v>250</v>
      </c>
      <c r="G287" s="14">
        <v>102.9</v>
      </c>
      <c r="H287" s="38">
        <v>2.36</v>
      </c>
      <c r="I287" s="38">
        <v>3.25</v>
      </c>
      <c r="J287" s="38">
        <v>14.5</v>
      </c>
      <c r="K287" s="38">
        <v>9.9</v>
      </c>
      <c r="L287" s="38">
        <v>0.62</v>
      </c>
      <c r="M287" s="38">
        <v>32.4</v>
      </c>
      <c r="N287" s="38">
        <v>1.1</v>
      </c>
    </row>
    <row r="288" spans="2:14" ht="18.75">
      <c r="B288" s="15">
        <v>3</v>
      </c>
      <c r="C288" s="13">
        <v>199</v>
      </c>
      <c r="D288" s="72" t="s">
        <v>47</v>
      </c>
      <c r="E288" s="14">
        <v>180</v>
      </c>
      <c r="F288" s="14">
        <v>150</v>
      </c>
      <c r="G288" s="14">
        <v>194.2</v>
      </c>
      <c r="H288" s="38">
        <v>10.38</v>
      </c>
      <c r="I288" s="38">
        <v>5.22</v>
      </c>
      <c r="J288" s="38">
        <v>26.68</v>
      </c>
      <c r="K288" s="38"/>
      <c r="L288" s="38">
        <v>0.08</v>
      </c>
      <c r="M288" s="38">
        <v>72.16</v>
      </c>
      <c r="N288" s="38">
        <v>3.57</v>
      </c>
    </row>
    <row r="289" spans="2:14" ht="18.75">
      <c r="B289" s="13">
        <v>4</v>
      </c>
      <c r="C289" s="13">
        <v>243</v>
      </c>
      <c r="D289" s="65" t="s">
        <v>59</v>
      </c>
      <c r="E289" s="14">
        <v>98</v>
      </c>
      <c r="F289" s="14">
        <v>70</v>
      </c>
      <c r="G289" s="14">
        <v>294.2</v>
      </c>
      <c r="H289" s="38">
        <v>9.9</v>
      </c>
      <c r="I289" s="38">
        <v>27.8</v>
      </c>
      <c r="J289" s="38">
        <v>0.44</v>
      </c>
      <c r="K289" s="38"/>
      <c r="L289" s="38">
        <v>0.14</v>
      </c>
      <c r="M289" s="38">
        <v>33</v>
      </c>
      <c r="N289" s="38">
        <v>17.9</v>
      </c>
    </row>
    <row r="290" spans="2:14" ht="18.75">
      <c r="B290" s="15">
        <v>5</v>
      </c>
      <c r="C290" s="13">
        <v>878</v>
      </c>
      <c r="D290" s="65" t="s">
        <v>35</v>
      </c>
      <c r="E290" s="14">
        <v>65</v>
      </c>
      <c r="F290" s="14">
        <v>50</v>
      </c>
      <c r="G290" s="14">
        <v>98</v>
      </c>
      <c r="H290" s="38">
        <v>4.1</v>
      </c>
      <c r="I290" s="38">
        <v>0.7</v>
      </c>
      <c r="J290" s="38">
        <v>0.7</v>
      </c>
      <c r="K290" s="38">
        <v>0</v>
      </c>
      <c r="L290" s="38">
        <v>0.04</v>
      </c>
      <c r="M290" s="38">
        <v>17</v>
      </c>
      <c r="N290" s="38">
        <v>0.8</v>
      </c>
    </row>
    <row r="291" spans="2:14" ht="18.75">
      <c r="B291" s="15"/>
      <c r="C291" s="13">
        <v>27</v>
      </c>
      <c r="D291" s="72" t="s">
        <v>88</v>
      </c>
      <c r="E291" s="14">
        <v>30</v>
      </c>
      <c r="F291" s="14">
        <v>30</v>
      </c>
      <c r="G291" s="14">
        <v>51.8</v>
      </c>
      <c r="H291" s="38">
        <v>2.55</v>
      </c>
      <c r="I291" s="38">
        <v>0.99</v>
      </c>
      <c r="J291" s="38">
        <v>12.75</v>
      </c>
      <c r="K291" s="38">
        <v>0.12</v>
      </c>
      <c r="L291" s="38">
        <v>0.087</v>
      </c>
      <c r="M291" s="38">
        <v>21.9</v>
      </c>
      <c r="N291" s="38">
        <v>0.85</v>
      </c>
    </row>
    <row r="292" spans="2:14" ht="18.75">
      <c r="B292" s="13">
        <v>6</v>
      </c>
      <c r="C292" s="87">
        <v>376</v>
      </c>
      <c r="D292" s="71" t="s">
        <v>36</v>
      </c>
      <c r="E292" s="14">
        <v>200</v>
      </c>
      <c r="F292" s="14">
        <v>200</v>
      </c>
      <c r="G292" s="14">
        <v>60</v>
      </c>
      <c r="H292" s="38">
        <v>0.07</v>
      </c>
      <c r="I292" s="38">
        <v>0.02</v>
      </c>
      <c r="J292" s="38">
        <v>15</v>
      </c>
      <c r="K292" s="38">
        <v>0.3</v>
      </c>
      <c r="L292" s="38">
        <v>0</v>
      </c>
      <c r="M292" s="38">
        <v>11.1</v>
      </c>
      <c r="N292" s="38">
        <v>0.28</v>
      </c>
    </row>
    <row r="293" spans="3:14" ht="18.75">
      <c r="C293" s="13"/>
      <c r="D293" s="74"/>
      <c r="E293" s="14"/>
      <c r="F293" s="14"/>
      <c r="G293" s="14"/>
      <c r="H293" s="38"/>
      <c r="I293" s="38"/>
      <c r="J293" s="38"/>
      <c r="K293" s="38"/>
      <c r="L293" s="38"/>
      <c r="M293" s="38"/>
      <c r="N293" s="38"/>
    </row>
    <row r="294" spans="2:15" ht="18.75">
      <c r="B294" s="13"/>
      <c r="C294" s="13"/>
      <c r="D294" s="65" t="s">
        <v>3</v>
      </c>
      <c r="E294" s="93">
        <f>SUM(E286:E293)</f>
        <v>953</v>
      </c>
      <c r="F294" s="93">
        <f>SUM(F286:F293)</f>
        <v>810</v>
      </c>
      <c r="G294" s="93">
        <f>SUM(G286:G293)</f>
        <v>861.5</v>
      </c>
      <c r="H294" s="93">
        <f aca="true" t="shared" si="39" ref="H294:M294">SUM(H286:H293)</f>
        <v>30.491000000000003</v>
      </c>
      <c r="I294" s="93">
        <f t="shared" si="39"/>
        <v>41.22000000000001</v>
      </c>
      <c r="J294" s="93">
        <f t="shared" si="39"/>
        <v>76.53</v>
      </c>
      <c r="K294" s="93">
        <f t="shared" si="39"/>
        <v>27.32</v>
      </c>
      <c r="L294" s="93">
        <f t="shared" si="39"/>
        <v>1.0070000000000001</v>
      </c>
      <c r="M294" s="93">
        <f t="shared" si="39"/>
        <v>212.45999999999998</v>
      </c>
      <c r="N294" s="93">
        <f>SUM(N286:N293)</f>
        <v>24.96</v>
      </c>
      <c r="O294" s="14">
        <f>SUM(O286:O293)</f>
        <v>0</v>
      </c>
    </row>
    <row r="296" ht="19.5">
      <c r="D296" s="69" t="s">
        <v>13</v>
      </c>
    </row>
    <row r="297" spans="2:14" ht="18.75">
      <c r="B297" s="13">
        <v>1</v>
      </c>
      <c r="C297" s="87">
        <v>79</v>
      </c>
      <c r="D297" s="71" t="s">
        <v>65</v>
      </c>
      <c r="E297" s="14">
        <v>77</v>
      </c>
      <c r="F297" s="13">
        <v>55</v>
      </c>
      <c r="G297" s="13">
        <v>298</v>
      </c>
      <c r="H297" s="13">
        <v>8.2</v>
      </c>
      <c r="I297" s="13">
        <v>25.2</v>
      </c>
      <c r="J297" s="13">
        <v>111</v>
      </c>
      <c r="K297" s="13"/>
      <c r="L297" s="13">
        <v>0.3</v>
      </c>
      <c r="M297" s="13">
        <v>39.7</v>
      </c>
      <c r="N297" s="13">
        <v>3.3</v>
      </c>
    </row>
    <row r="298" spans="2:14" ht="18.75">
      <c r="B298" s="13">
        <v>2</v>
      </c>
      <c r="C298" s="87">
        <v>376</v>
      </c>
      <c r="D298" s="71" t="s">
        <v>36</v>
      </c>
      <c r="E298" s="14">
        <v>200</v>
      </c>
      <c r="F298" s="14">
        <v>200</v>
      </c>
      <c r="G298" s="14">
        <v>60</v>
      </c>
      <c r="H298" s="38">
        <v>0.07</v>
      </c>
      <c r="I298" s="38">
        <v>0.02</v>
      </c>
      <c r="J298" s="38">
        <v>15</v>
      </c>
      <c r="K298" s="38">
        <v>0.3</v>
      </c>
      <c r="L298" s="38">
        <v>0</v>
      </c>
      <c r="M298" s="38">
        <v>11.1</v>
      </c>
      <c r="N298" s="38">
        <v>0.28</v>
      </c>
    </row>
    <row r="299" spans="2:15" s="2" customFormat="1" ht="18.75">
      <c r="B299" s="5"/>
      <c r="C299" s="5"/>
      <c r="D299" s="68" t="s">
        <v>3</v>
      </c>
      <c r="E299" s="19">
        <f>SUM(E297:E298)</f>
        <v>277</v>
      </c>
      <c r="F299" s="19">
        <f>SUM(F297:F298)</f>
        <v>255</v>
      </c>
      <c r="G299" s="19">
        <f aca="true" t="shared" si="40" ref="G299:O299">SUM(G297:G298)</f>
        <v>358</v>
      </c>
      <c r="H299" s="19">
        <f t="shared" si="40"/>
        <v>8.27</v>
      </c>
      <c r="I299" s="19">
        <f t="shared" si="40"/>
        <v>25.22</v>
      </c>
      <c r="J299" s="19">
        <f t="shared" si="40"/>
        <v>126</v>
      </c>
      <c r="K299" s="19">
        <f t="shared" si="40"/>
        <v>0.3</v>
      </c>
      <c r="L299" s="19">
        <f t="shared" si="40"/>
        <v>0.3</v>
      </c>
      <c r="M299" s="19">
        <f t="shared" si="40"/>
        <v>50.800000000000004</v>
      </c>
      <c r="N299" s="19">
        <f t="shared" si="40"/>
        <v>3.58</v>
      </c>
      <c r="O299" s="19">
        <f t="shared" si="40"/>
        <v>0</v>
      </c>
    </row>
    <row r="300" spans="2:15" s="2" customFormat="1" ht="18.75">
      <c r="B300" s="10"/>
      <c r="C300" s="5"/>
      <c r="D300" s="68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50"/>
    </row>
    <row r="301" spans="2:15" s="41" customFormat="1" ht="20.25" thickBot="1">
      <c r="B301" s="42"/>
      <c r="D301" s="73" t="s">
        <v>10</v>
      </c>
      <c r="E301" s="43">
        <f>E283+E294+E299</f>
        <v>1660</v>
      </c>
      <c r="F301" s="43">
        <f>F283+F294+F299</f>
        <v>1445</v>
      </c>
      <c r="G301" s="43">
        <f aca="true" t="shared" si="41" ref="G301:O301">G283+G294+G299</f>
        <v>1709</v>
      </c>
      <c r="H301" s="43">
        <f t="shared" si="41"/>
        <v>52.181</v>
      </c>
      <c r="I301" s="43">
        <f t="shared" si="41"/>
        <v>79.26000000000002</v>
      </c>
      <c r="J301" s="43">
        <f t="shared" si="41"/>
        <v>282.63</v>
      </c>
      <c r="K301" s="43">
        <f t="shared" si="41"/>
        <v>27.92</v>
      </c>
      <c r="L301" s="43">
        <f t="shared" si="41"/>
        <v>1.5070000000000001</v>
      </c>
      <c r="M301" s="43">
        <f t="shared" si="41"/>
        <v>313.94</v>
      </c>
      <c r="N301" s="43">
        <f t="shared" si="41"/>
        <v>34.800000000000004</v>
      </c>
      <c r="O301" s="43">
        <f t="shared" si="41"/>
        <v>0</v>
      </c>
    </row>
    <row r="302" spans="2:14" ht="36.75">
      <c r="B302" s="10" t="s">
        <v>0</v>
      </c>
      <c r="D302" s="61" t="s">
        <v>2</v>
      </c>
      <c r="E302" s="28" t="s">
        <v>15</v>
      </c>
      <c r="F302" s="28" t="s">
        <v>15</v>
      </c>
      <c r="G302" s="28" t="s">
        <v>18</v>
      </c>
      <c r="H302" s="30" t="s">
        <v>14</v>
      </c>
      <c r="I302" s="31"/>
      <c r="J302" s="29"/>
      <c r="K302" s="30" t="s">
        <v>17</v>
      </c>
      <c r="L302" s="31"/>
      <c r="M302" s="31"/>
      <c r="N302" s="31"/>
    </row>
    <row r="303" spans="2:14" ht="36.75">
      <c r="B303" s="8"/>
      <c r="C303" s="13" t="s">
        <v>76</v>
      </c>
      <c r="D303" s="63" t="s">
        <v>1</v>
      </c>
      <c r="E303" s="84" t="s">
        <v>74</v>
      </c>
      <c r="F303" s="12" t="s">
        <v>73</v>
      </c>
      <c r="G303" s="12"/>
      <c r="H303" s="27" t="s">
        <v>11</v>
      </c>
      <c r="I303" s="27" t="s">
        <v>12</v>
      </c>
      <c r="J303" s="27" t="s">
        <v>16</v>
      </c>
      <c r="K303" s="13" t="s">
        <v>22</v>
      </c>
      <c r="L303" s="32" t="s">
        <v>19</v>
      </c>
      <c r="M303" s="32" t="s">
        <v>20</v>
      </c>
      <c r="N303" s="32" t="s">
        <v>21</v>
      </c>
    </row>
    <row r="305" ht="19.5">
      <c r="D305" s="75" t="s">
        <v>56</v>
      </c>
    </row>
    <row r="306" spans="4:7" ht="18.75">
      <c r="D306" s="68"/>
      <c r="E306" s="19"/>
      <c r="F306" s="19"/>
      <c r="G306" s="19"/>
    </row>
    <row r="307" ht="18.75">
      <c r="D307" s="77" t="s">
        <v>23</v>
      </c>
    </row>
    <row r="308" spans="2:14" ht="18.75">
      <c r="B308" s="13">
        <v>1</v>
      </c>
      <c r="C308" s="13">
        <v>67</v>
      </c>
      <c r="D308" s="65" t="s">
        <v>43</v>
      </c>
      <c r="E308" s="14">
        <v>80</v>
      </c>
      <c r="F308" s="14">
        <v>60</v>
      </c>
      <c r="G308" s="14">
        <v>125.1</v>
      </c>
      <c r="H308" s="13">
        <v>1.4</v>
      </c>
      <c r="I308" s="13">
        <v>10.04</v>
      </c>
      <c r="J308" s="13">
        <v>7.29</v>
      </c>
      <c r="K308" s="13">
        <v>9.63</v>
      </c>
      <c r="L308" s="13">
        <v>0.11</v>
      </c>
      <c r="M308" s="13">
        <v>31.23</v>
      </c>
      <c r="N308" s="13">
        <v>0.82</v>
      </c>
    </row>
    <row r="309" spans="2:14" ht="18.75">
      <c r="B309" s="13">
        <v>2</v>
      </c>
      <c r="C309" s="13">
        <v>115</v>
      </c>
      <c r="D309" s="65" t="s">
        <v>64</v>
      </c>
      <c r="E309" s="91">
        <v>114</v>
      </c>
      <c r="F309" s="14">
        <v>114</v>
      </c>
      <c r="G309" s="14">
        <v>125.05</v>
      </c>
      <c r="H309" s="38">
        <v>14.71</v>
      </c>
      <c r="I309" s="38">
        <v>5.91</v>
      </c>
      <c r="J309" s="38">
        <v>5.44</v>
      </c>
      <c r="K309" s="38"/>
      <c r="L309" s="38">
        <v>0.12</v>
      </c>
      <c r="M309" s="38">
        <v>13.6</v>
      </c>
      <c r="N309" s="38">
        <v>1.02</v>
      </c>
    </row>
    <row r="310" spans="2:14" ht="18.75">
      <c r="B310" s="10">
        <v>3</v>
      </c>
      <c r="C310" s="13">
        <v>203</v>
      </c>
      <c r="D310" s="72" t="s">
        <v>91</v>
      </c>
      <c r="E310" s="14">
        <v>200</v>
      </c>
      <c r="F310" s="14">
        <v>150</v>
      </c>
      <c r="G310" s="14">
        <v>224.8</v>
      </c>
      <c r="H310" s="38">
        <v>7.4</v>
      </c>
      <c r="I310" s="38">
        <v>6</v>
      </c>
      <c r="J310" s="38">
        <v>35.3</v>
      </c>
      <c r="K310" s="38">
        <v>0</v>
      </c>
      <c r="L310" s="38">
        <v>0.02</v>
      </c>
      <c r="M310" s="38">
        <v>6.48</v>
      </c>
      <c r="N310" s="38">
        <v>1.46</v>
      </c>
    </row>
    <row r="311" spans="2:14" ht="18.75">
      <c r="B311" s="13">
        <v>4</v>
      </c>
      <c r="C311" s="13">
        <v>878</v>
      </c>
      <c r="D311" s="65" t="s">
        <v>35</v>
      </c>
      <c r="E311" s="14">
        <v>65</v>
      </c>
      <c r="F311" s="14">
        <v>50</v>
      </c>
      <c r="G311" s="14">
        <v>98</v>
      </c>
      <c r="H311" s="38">
        <v>4.1</v>
      </c>
      <c r="I311" s="38">
        <v>0.7</v>
      </c>
      <c r="J311" s="38">
        <v>0.7</v>
      </c>
      <c r="K311" s="38">
        <v>0</v>
      </c>
      <c r="L311" s="38">
        <v>0.04</v>
      </c>
      <c r="M311" s="38">
        <v>17</v>
      </c>
      <c r="N311" s="38">
        <v>0.8</v>
      </c>
    </row>
    <row r="312" spans="2:14" ht="18.75">
      <c r="B312" s="13">
        <v>5</v>
      </c>
      <c r="C312" s="13">
        <v>261</v>
      </c>
      <c r="D312" s="64" t="s">
        <v>58</v>
      </c>
      <c r="E312" s="14">
        <v>100</v>
      </c>
      <c r="F312" s="14">
        <v>100</v>
      </c>
      <c r="G312" s="14">
        <v>348</v>
      </c>
      <c r="H312" s="13">
        <v>7</v>
      </c>
      <c r="I312" s="13">
        <v>11.8</v>
      </c>
      <c r="J312" s="13">
        <v>53.4</v>
      </c>
      <c r="K312" s="13"/>
      <c r="L312" s="13">
        <v>0.04</v>
      </c>
      <c r="M312" s="13">
        <v>15.38</v>
      </c>
      <c r="N312" s="13">
        <v>0.84</v>
      </c>
    </row>
    <row r="313" spans="2:14" ht="18.75">
      <c r="B313" s="13">
        <v>6</v>
      </c>
      <c r="C313" s="87">
        <v>376</v>
      </c>
      <c r="D313" s="71" t="s">
        <v>98</v>
      </c>
      <c r="E313" s="14">
        <v>200</v>
      </c>
      <c r="F313" s="14">
        <v>200</v>
      </c>
      <c r="G313" s="14">
        <v>60</v>
      </c>
      <c r="H313" s="38">
        <v>0.07</v>
      </c>
      <c r="I313" s="38">
        <v>0.02</v>
      </c>
      <c r="J313" s="38">
        <v>15</v>
      </c>
      <c r="K313" s="38">
        <v>0.3</v>
      </c>
      <c r="L313" s="38">
        <v>0</v>
      </c>
      <c r="M313" s="38">
        <v>11.1</v>
      </c>
      <c r="N313" s="38">
        <v>0.28</v>
      </c>
    </row>
    <row r="314" spans="2:7" ht="18.75">
      <c r="B314" s="13"/>
      <c r="C314" s="87"/>
      <c r="D314" s="72"/>
      <c r="E314" s="14"/>
      <c r="F314" s="14"/>
      <c r="G314" s="14"/>
    </row>
    <row r="315" spans="4:15" ht="18.75">
      <c r="D315" s="68" t="s">
        <v>3</v>
      </c>
      <c r="E315" s="46">
        <f>SUM(E308:E314)</f>
        <v>759</v>
      </c>
      <c r="F315" s="46">
        <f>SUM(F308:F314)</f>
        <v>674</v>
      </c>
      <c r="G315" s="46">
        <f>SUM(G308:G314)</f>
        <v>980.95</v>
      </c>
      <c r="H315" s="46">
        <f aca="true" t="shared" si="42" ref="H315:O315">SUM(H308:H314)</f>
        <v>34.68</v>
      </c>
      <c r="I315" s="46">
        <f t="shared" si="42"/>
        <v>34.470000000000006</v>
      </c>
      <c r="J315" s="46">
        <f t="shared" si="42"/>
        <v>117.13</v>
      </c>
      <c r="K315" s="46">
        <f t="shared" si="42"/>
        <v>9.930000000000001</v>
      </c>
      <c r="L315" s="46">
        <f t="shared" si="42"/>
        <v>0.32999999999999996</v>
      </c>
      <c r="M315" s="46">
        <f t="shared" si="42"/>
        <v>94.78999999999999</v>
      </c>
      <c r="N315" s="46">
        <f t="shared" si="42"/>
        <v>5.22</v>
      </c>
      <c r="O315" s="7">
        <f t="shared" si="42"/>
        <v>0</v>
      </c>
    </row>
    <row r="316" spans="2:14" ht="18.75">
      <c r="B316" s="5"/>
      <c r="D316" s="68"/>
      <c r="H316" s="7"/>
      <c r="I316" s="7"/>
      <c r="J316" s="7"/>
      <c r="K316" s="7"/>
      <c r="L316" s="7"/>
      <c r="M316" s="7"/>
      <c r="N316" s="7"/>
    </row>
    <row r="317" spans="4:15" s="40" customFormat="1" ht="20.25" thickBot="1">
      <c r="D317" s="73" t="s">
        <v>10</v>
      </c>
      <c r="E317" s="37">
        <f>E315</f>
        <v>759</v>
      </c>
      <c r="F317" s="37">
        <f>F315</f>
        <v>674</v>
      </c>
      <c r="G317" s="37">
        <f>G315</f>
        <v>980.95</v>
      </c>
      <c r="H317" s="37">
        <f aca="true" t="shared" si="43" ref="H317:N317">H315</f>
        <v>34.68</v>
      </c>
      <c r="I317" s="37">
        <f t="shared" si="43"/>
        <v>34.470000000000006</v>
      </c>
      <c r="J317" s="37">
        <f t="shared" si="43"/>
        <v>117.13</v>
      </c>
      <c r="K317" s="37">
        <f t="shared" si="43"/>
        <v>9.930000000000001</v>
      </c>
      <c r="L317" s="37">
        <f t="shared" si="43"/>
        <v>0.32999999999999996</v>
      </c>
      <c r="M317" s="37">
        <f t="shared" si="43"/>
        <v>94.78999999999999</v>
      </c>
      <c r="N317" s="37">
        <f t="shared" si="43"/>
        <v>5.22</v>
      </c>
      <c r="O317" s="54"/>
    </row>
  </sheetData>
  <sheetProtection/>
  <mergeCells count="1">
    <mergeCell ref="C2:N2"/>
  </mergeCells>
  <printOptions/>
  <pageMargins left="0.2362204724409449" right="0.2362204724409449" top="1.1811023622047245" bottom="0.7480314960629921" header="0.31496062992125984" footer="0.31496062992125984"/>
  <pageSetup horizontalDpi="600" verticalDpi="600" orientation="landscape" paperSize="9" scale="73" r:id="rId1"/>
  <rowBreaks count="12" manualBreakCount="12">
    <brk id="21" max="26" man="1"/>
    <brk id="47" max="26" man="1"/>
    <brk id="74" max="26" man="1"/>
    <brk id="98" max="26" man="1"/>
    <brk id="125" max="26" man="1"/>
    <brk id="152" max="26" man="1"/>
    <brk id="167" max="26" man="1"/>
    <brk id="194" max="26" man="1"/>
    <brk id="220" max="26" man="1"/>
    <brk id="250" max="26" man="1"/>
    <brk id="275" max="26" man="1"/>
    <brk id="301" max="26" man="1"/>
  </rowBreaks>
  <colBreaks count="1" manualBreakCount="1">
    <brk id="14" max="3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2018</cp:lastModifiedBy>
  <cp:lastPrinted>2021-11-13T07:42:24Z</cp:lastPrinted>
  <dcterms:created xsi:type="dcterms:W3CDTF">1996-10-08T23:32:33Z</dcterms:created>
  <dcterms:modified xsi:type="dcterms:W3CDTF">2021-09-03T10:59:50Z</dcterms:modified>
  <cp:category/>
  <cp:version/>
  <cp:contentType/>
  <cp:contentStatus/>
</cp:coreProperties>
</file>